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ATER_RATE_CHARTS\"/>
    </mc:Choice>
  </mc:AlternateContent>
  <bookViews>
    <workbookView xWindow="0" yWindow="6090" windowWidth="19155" windowHeight="5895"/>
  </bookViews>
  <sheets>
    <sheet name="7-1-2017" sheetId="2" r:id="rId1"/>
  </sheets>
  <calcPr calcId="152511"/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7" i="2" l="1"/>
  <c r="B15" i="2"/>
  <c r="B16" i="2"/>
  <c r="B14" i="2"/>
  <c r="B18" i="2"/>
  <c r="B29" i="2" l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B25" i="2"/>
  <c r="B21" i="2"/>
  <c r="B28" i="2"/>
  <c r="B24" i="2"/>
  <c r="B27" i="2"/>
  <c r="B23" i="2"/>
  <c r="B20" i="2"/>
  <c r="B26" i="2"/>
  <c r="B22" i="2"/>
</calcChain>
</file>

<file path=xl/sharedStrings.xml><?xml version="1.0" encoding="utf-8"?>
<sst xmlns="http://schemas.openxmlformats.org/spreadsheetml/2006/main" count="20" uniqueCount="14">
  <si>
    <t>LOS OSOS COMMUNITY SERVICES DISTRICT</t>
  </si>
  <si>
    <t>CCF</t>
  </si>
  <si>
    <t xml:space="preserve"> </t>
  </si>
  <si>
    <t>MINIMUM CHARGE</t>
  </si>
  <si>
    <t>AMOUNT</t>
  </si>
  <si>
    <t>Conversion:</t>
  </si>
  <si>
    <t>0 units</t>
  </si>
  <si>
    <t>CCF is defined as 100 cubic feet which is equal to 748 gallons</t>
  </si>
  <si>
    <t>Usage  x  748 gallons  ÷  60  =  Average Daily Use (gallons)</t>
  </si>
  <si>
    <t>$6.00/CCF</t>
  </si>
  <si>
    <t>ADDITIONAL $7.75/CCF</t>
  </si>
  <si>
    <t>ADDITIONAL $9.50/CCF</t>
  </si>
  <si>
    <t>ADDITIONAL $11.25/CCF</t>
  </si>
  <si>
    <t>BI-MONTHLY WATER RATES AS OF 7/1/2018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</si>
</sst>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[Red]&quot;$&quot;#,##0.00"/>
  </numFmts>
  <fonts count="5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1" fillId="0" borderId="0" xfId="0" applyNumberFormat="1" applyFont="1" applyAlignment="1"/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/>
    <xf numFmtId="16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Normal="100" workbookViewId="0">
      <selection activeCell="B8" sqref="B8"/>
    </sheetView>
  </sheetViews>
  <sheetFormatPr defaultRowHeight="12.75" x14ac:dyDescent="0.2"/>
  <cols>
    <col min="1" max="1" width="9.140625" style="1"/>
    <col min="2" max="2" width="12" style="1" customWidth="1"/>
    <col min="3" max="3" width="2.85546875" customWidth="1"/>
    <col min="4" max="4" width="9.140625" style="1"/>
    <col min="5" max="5" width="11.28515625" style="1" customWidth="1"/>
    <col min="6" max="6" width="2.7109375" customWidth="1"/>
    <col min="7" max="7" width="9.140625" style="1"/>
    <col min="8" max="8" width="11.7109375" style="1" customWidth="1"/>
    <col min="9" max="9" width="2.85546875" customWidth="1"/>
    <col min="10" max="10" width="9.140625" style="1"/>
    <col min="11" max="11" width="12.7109375" style="1" customWidth="1"/>
  </cols>
  <sheetData>
    <row r="1" spans="1:14" ht="18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9"/>
      <c r="M1" s="9"/>
      <c r="N1" s="9"/>
    </row>
    <row r="2" spans="1:14" ht="18" x14ac:dyDescent="0.2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9"/>
      <c r="M2" s="9"/>
      <c r="N2" s="9"/>
    </row>
    <row r="3" spans="1:14" ht="13.5" thickBot="1" x14ac:dyDescent="0.25"/>
    <row r="4" spans="1:14" ht="13.5" thickBot="1" x14ac:dyDescent="0.25">
      <c r="A4" s="26" t="s">
        <v>3</v>
      </c>
      <c r="B4" s="27"/>
      <c r="C4" s="12" t="s">
        <v>2</v>
      </c>
      <c r="D4" s="11" t="s">
        <v>1</v>
      </c>
      <c r="E4" s="11" t="s">
        <v>4</v>
      </c>
      <c r="F4" s="12"/>
      <c r="G4" s="11" t="s">
        <v>1</v>
      </c>
      <c r="H4" s="11" t="s">
        <v>4</v>
      </c>
      <c r="I4" s="12"/>
      <c r="J4" s="11" t="s">
        <v>1</v>
      </c>
      <c r="K4" s="11" t="s">
        <v>4</v>
      </c>
    </row>
    <row r="5" spans="1:14" ht="13.5" thickBot="1" x14ac:dyDescent="0.25">
      <c r="A5" s="10" t="s">
        <v>1</v>
      </c>
      <c r="B5" s="11" t="s">
        <v>4</v>
      </c>
      <c r="C5" s="13"/>
      <c r="D5" s="6">
        <v>38</v>
      </c>
      <c r="E5" s="4">
        <f>B47+11.25</f>
        <v>436.25</v>
      </c>
      <c r="F5" s="13"/>
      <c r="G5" s="6">
        <v>81</v>
      </c>
      <c r="H5" s="4">
        <f>E47+11.25</f>
        <v>920</v>
      </c>
      <c r="I5" s="13"/>
      <c r="J5" s="6">
        <v>124</v>
      </c>
      <c r="K5" s="4">
        <f>H47+11.25</f>
        <v>1403.75</v>
      </c>
    </row>
    <row r="6" spans="1:14" ht="13.5" thickBot="1" x14ac:dyDescent="0.25">
      <c r="A6" s="2" t="s">
        <v>6</v>
      </c>
      <c r="B6" s="3">
        <v>70</v>
      </c>
      <c r="C6" s="13"/>
      <c r="D6" s="7">
        <v>39</v>
      </c>
      <c r="E6" s="5">
        <f t="shared" ref="E6:E47" si="0">E5+11.25</f>
        <v>447.5</v>
      </c>
      <c r="F6" s="13"/>
      <c r="G6" s="7">
        <v>82</v>
      </c>
      <c r="H6" s="5">
        <f t="shared" ref="H6:H47" si="1">H5+11.25</f>
        <v>931.25</v>
      </c>
      <c r="I6" s="13"/>
      <c r="J6" s="7">
        <v>125</v>
      </c>
      <c r="K6" s="5">
        <f t="shared" ref="K6:K47" si="2">K5+11.25</f>
        <v>1415</v>
      </c>
    </row>
    <row r="7" spans="1:14" ht="13.5" thickBot="1" x14ac:dyDescent="0.25">
      <c r="A7" s="28" t="s">
        <v>9</v>
      </c>
      <c r="B7" s="29"/>
      <c r="C7" s="13"/>
      <c r="D7" s="7">
        <v>40</v>
      </c>
      <c r="E7" s="5">
        <f t="shared" si="0"/>
        <v>458.75</v>
      </c>
      <c r="F7" s="13"/>
      <c r="G7" s="7">
        <v>83</v>
      </c>
      <c r="H7" s="5">
        <f t="shared" si="1"/>
        <v>942.5</v>
      </c>
      <c r="I7" s="13"/>
      <c r="J7" s="7">
        <v>126</v>
      </c>
      <c r="K7" s="5">
        <f t="shared" si="2"/>
        <v>1426.25</v>
      </c>
    </row>
    <row r="8" spans="1:14" x14ac:dyDescent="0.2">
      <c r="A8" s="6">
        <v>1</v>
      </c>
      <c r="B8" s="4">
        <f>B6+6</f>
        <v>76</v>
      </c>
      <c r="C8" s="13"/>
      <c r="D8" s="7">
        <v>41</v>
      </c>
      <c r="E8" s="5">
        <f t="shared" si="0"/>
        <v>470</v>
      </c>
      <c r="F8" s="13"/>
      <c r="G8" s="7">
        <v>84</v>
      </c>
      <c r="H8" s="5">
        <f t="shared" si="1"/>
        <v>953.75</v>
      </c>
      <c r="I8" s="13"/>
      <c r="J8" s="7">
        <v>127</v>
      </c>
      <c r="K8" s="5">
        <f t="shared" si="2"/>
        <v>1437.5</v>
      </c>
    </row>
    <row r="9" spans="1:14" x14ac:dyDescent="0.2">
      <c r="A9" s="7">
        <v>2</v>
      </c>
      <c r="B9" s="5">
        <f>B8+6</f>
        <v>82</v>
      </c>
      <c r="C9" s="13"/>
      <c r="D9" s="7">
        <v>42</v>
      </c>
      <c r="E9" s="5">
        <f t="shared" si="0"/>
        <v>481.25</v>
      </c>
      <c r="F9" s="13"/>
      <c r="G9" s="7">
        <v>85</v>
      </c>
      <c r="H9" s="5">
        <f t="shared" si="1"/>
        <v>965</v>
      </c>
      <c r="I9" s="13"/>
      <c r="J9" s="7">
        <v>128</v>
      </c>
      <c r="K9" s="5">
        <f t="shared" si="2"/>
        <v>1448.75</v>
      </c>
    </row>
    <row r="10" spans="1:14" x14ac:dyDescent="0.2">
      <c r="A10" s="7">
        <v>3</v>
      </c>
      <c r="B10" s="5">
        <f>B9+6</f>
        <v>88</v>
      </c>
      <c r="C10" s="13"/>
      <c r="D10" s="7">
        <v>43</v>
      </c>
      <c r="E10" s="5">
        <f t="shared" si="0"/>
        <v>492.5</v>
      </c>
      <c r="F10" s="13"/>
      <c r="G10" s="7">
        <v>86</v>
      </c>
      <c r="H10" s="5">
        <f t="shared" si="1"/>
        <v>976.25</v>
      </c>
      <c r="I10" s="13"/>
      <c r="J10" s="7">
        <v>129</v>
      </c>
      <c r="K10" s="5">
        <f t="shared" si="2"/>
        <v>1460</v>
      </c>
    </row>
    <row r="11" spans="1:14" x14ac:dyDescent="0.2">
      <c r="A11" s="7">
        <v>4</v>
      </c>
      <c r="B11" s="5">
        <f>B10+6</f>
        <v>94</v>
      </c>
      <c r="C11" s="13"/>
      <c r="D11" s="7">
        <v>44</v>
      </c>
      <c r="E11" s="5">
        <f t="shared" si="0"/>
        <v>503.75</v>
      </c>
      <c r="F11" s="13"/>
      <c r="G11" s="7">
        <v>87</v>
      </c>
      <c r="H11" s="5">
        <f t="shared" si="1"/>
        <v>987.5</v>
      </c>
      <c r="I11" s="13"/>
      <c r="J11" s="7">
        <v>130</v>
      </c>
      <c r="K11" s="5">
        <f t="shared" si="2"/>
        <v>1471.25</v>
      </c>
    </row>
    <row r="12" spans="1:14" ht="13.5" thickBot="1" x14ac:dyDescent="0.25">
      <c r="A12" s="8">
        <v>5</v>
      </c>
      <c r="B12" s="5">
        <f>B11+6</f>
        <v>100</v>
      </c>
      <c r="C12" s="13"/>
      <c r="D12" s="7">
        <v>45</v>
      </c>
      <c r="E12" s="5">
        <f t="shared" si="0"/>
        <v>515</v>
      </c>
      <c r="F12" s="13"/>
      <c r="G12" s="7">
        <v>88</v>
      </c>
      <c r="H12" s="5">
        <f t="shared" si="1"/>
        <v>998.75</v>
      </c>
      <c r="I12" s="13"/>
      <c r="J12" s="7">
        <v>131</v>
      </c>
      <c r="K12" s="5">
        <f t="shared" si="2"/>
        <v>1482.5</v>
      </c>
    </row>
    <row r="13" spans="1:14" ht="13.5" thickBot="1" x14ac:dyDescent="0.25">
      <c r="A13" s="23" t="s">
        <v>10</v>
      </c>
      <c r="B13" s="24"/>
      <c r="C13" s="13"/>
      <c r="D13" s="7">
        <v>46</v>
      </c>
      <c r="E13" s="5">
        <f t="shared" si="0"/>
        <v>526.25</v>
      </c>
      <c r="F13" s="13"/>
      <c r="G13" s="7">
        <v>89</v>
      </c>
      <c r="H13" s="5">
        <f t="shared" si="1"/>
        <v>1010</v>
      </c>
      <c r="I13" s="13"/>
      <c r="J13" s="7">
        <v>132</v>
      </c>
      <c r="K13" s="5">
        <f t="shared" si="2"/>
        <v>1493.75</v>
      </c>
    </row>
    <row r="14" spans="1:14" ht="13.5" thickBot="1" x14ac:dyDescent="0.25">
      <c r="A14" s="6">
        <v>6</v>
      </c>
      <c r="B14" s="20">
        <f>B12+(7.75*1)</f>
        <v>107.75</v>
      </c>
      <c r="C14" s="13"/>
      <c r="D14" s="7">
        <v>47</v>
      </c>
      <c r="E14" s="5">
        <f t="shared" si="0"/>
        <v>537.5</v>
      </c>
      <c r="F14" s="13"/>
      <c r="G14" s="7">
        <v>90</v>
      </c>
      <c r="H14" s="5">
        <f t="shared" si="1"/>
        <v>1021.25</v>
      </c>
      <c r="I14" s="13"/>
      <c r="J14" s="7">
        <v>133</v>
      </c>
      <c r="K14" s="5">
        <f t="shared" si="2"/>
        <v>1505</v>
      </c>
      <c r="N14" s="32"/>
    </row>
    <row r="15" spans="1:14" x14ac:dyDescent="0.2">
      <c r="A15" s="7">
        <v>7</v>
      </c>
      <c r="B15" s="20">
        <f>B12+(7.75*2)</f>
        <v>115.5</v>
      </c>
      <c r="C15" s="13"/>
      <c r="D15" s="7">
        <v>48</v>
      </c>
      <c r="E15" s="5">
        <f t="shared" si="0"/>
        <v>548.75</v>
      </c>
      <c r="F15" s="13"/>
      <c r="G15" s="7">
        <v>91</v>
      </c>
      <c r="H15" s="5">
        <f t="shared" si="1"/>
        <v>1032.5</v>
      </c>
      <c r="I15" s="13"/>
      <c r="J15" s="7">
        <v>134</v>
      </c>
      <c r="K15" s="5">
        <f t="shared" si="2"/>
        <v>1516.25</v>
      </c>
    </row>
    <row r="16" spans="1:14" x14ac:dyDescent="0.2">
      <c r="A16" s="7">
        <v>8</v>
      </c>
      <c r="B16" s="19">
        <f>B12+(7.75*3)</f>
        <v>123.25</v>
      </c>
      <c r="C16" s="13"/>
      <c r="D16" s="7">
        <v>49</v>
      </c>
      <c r="E16" s="5">
        <f t="shared" si="0"/>
        <v>560</v>
      </c>
      <c r="F16" s="13"/>
      <c r="G16" s="7">
        <v>92</v>
      </c>
      <c r="H16" s="5">
        <f t="shared" si="1"/>
        <v>1043.75</v>
      </c>
      <c r="I16" s="13"/>
      <c r="J16" s="7">
        <v>135</v>
      </c>
      <c r="K16" s="5">
        <f t="shared" si="2"/>
        <v>1527.5</v>
      </c>
    </row>
    <row r="17" spans="1:11" x14ac:dyDescent="0.2">
      <c r="A17" s="7">
        <v>9</v>
      </c>
      <c r="B17" s="19">
        <f>B12+(7.75*4)</f>
        <v>131</v>
      </c>
      <c r="C17" s="13"/>
      <c r="D17" s="7">
        <v>50</v>
      </c>
      <c r="E17" s="5">
        <f t="shared" si="0"/>
        <v>571.25</v>
      </c>
      <c r="F17" s="13"/>
      <c r="G17" s="7">
        <v>93</v>
      </c>
      <c r="H17" s="5">
        <f t="shared" si="1"/>
        <v>1055</v>
      </c>
      <c r="I17" s="13"/>
      <c r="J17" s="7">
        <v>136</v>
      </c>
      <c r="K17" s="5">
        <f t="shared" si="2"/>
        <v>1538.75</v>
      </c>
    </row>
    <row r="18" spans="1:11" ht="13.5" thickBot="1" x14ac:dyDescent="0.25">
      <c r="A18" s="8">
        <v>10</v>
      </c>
      <c r="B18" s="19">
        <f>B12+(7.75*5)</f>
        <v>138.75</v>
      </c>
      <c r="C18" s="13"/>
      <c r="D18" s="7">
        <v>51</v>
      </c>
      <c r="E18" s="5">
        <f t="shared" si="0"/>
        <v>582.5</v>
      </c>
      <c r="F18" s="13"/>
      <c r="G18" s="7">
        <v>94</v>
      </c>
      <c r="H18" s="5">
        <f t="shared" si="1"/>
        <v>1066.25</v>
      </c>
      <c r="I18" s="13"/>
      <c r="J18" s="7">
        <v>137</v>
      </c>
      <c r="K18" s="5">
        <f t="shared" si="2"/>
        <v>1550</v>
      </c>
    </row>
    <row r="19" spans="1:11" ht="13.5" thickBot="1" x14ac:dyDescent="0.25">
      <c r="A19" s="23" t="s">
        <v>11</v>
      </c>
      <c r="B19" s="24"/>
      <c r="C19" s="13"/>
      <c r="D19" s="7">
        <v>52</v>
      </c>
      <c r="E19" s="5">
        <f t="shared" si="0"/>
        <v>593.75</v>
      </c>
      <c r="F19" s="13"/>
      <c r="G19" s="7">
        <v>95</v>
      </c>
      <c r="H19" s="5">
        <f t="shared" si="1"/>
        <v>1077.5</v>
      </c>
      <c r="I19" s="13"/>
      <c r="J19" s="7">
        <v>138</v>
      </c>
      <c r="K19" s="5">
        <f t="shared" si="2"/>
        <v>1561.25</v>
      </c>
    </row>
    <row r="20" spans="1:11" x14ac:dyDescent="0.2">
      <c r="A20" s="6">
        <v>11</v>
      </c>
      <c r="B20" s="19">
        <f>B18+(9.5*1)</f>
        <v>148.25</v>
      </c>
      <c r="C20" s="13"/>
      <c r="D20" s="7">
        <v>53</v>
      </c>
      <c r="E20" s="5">
        <f t="shared" si="0"/>
        <v>605</v>
      </c>
      <c r="F20" s="13"/>
      <c r="G20" s="7">
        <v>96</v>
      </c>
      <c r="H20" s="5">
        <f t="shared" si="1"/>
        <v>1088.75</v>
      </c>
      <c r="I20" s="13"/>
      <c r="J20" s="7">
        <v>139</v>
      </c>
      <c r="K20" s="5">
        <f t="shared" si="2"/>
        <v>1572.5</v>
      </c>
    </row>
    <row r="21" spans="1:11" x14ac:dyDescent="0.2">
      <c r="A21" s="7">
        <v>12</v>
      </c>
      <c r="B21" s="19">
        <f>B18+(9.5*2)</f>
        <v>157.75</v>
      </c>
      <c r="C21" s="13"/>
      <c r="D21" s="7">
        <v>54</v>
      </c>
      <c r="E21" s="5">
        <f t="shared" si="0"/>
        <v>616.25</v>
      </c>
      <c r="F21" s="13"/>
      <c r="G21" s="7">
        <v>97</v>
      </c>
      <c r="H21" s="5">
        <f t="shared" si="1"/>
        <v>1100</v>
      </c>
      <c r="I21" s="13"/>
      <c r="J21" s="7">
        <v>140</v>
      </c>
      <c r="K21" s="5">
        <f t="shared" si="2"/>
        <v>1583.75</v>
      </c>
    </row>
    <row r="22" spans="1:11" x14ac:dyDescent="0.2">
      <c r="A22" s="7">
        <v>13</v>
      </c>
      <c r="B22" s="19">
        <f>B18+(9.5*3)</f>
        <v>167.25</v>
      </c>
      <c r="C22" s="13"/>
      <c r="D22" s="7">
        <v>55</v>
      </c>
      <c r="E22" s="5">
        <f t="shared" si="0"/>
        <v>627.5</v>
      </c>
      <c r="F22" s="13"/>
      <c r="G22" s="7">
        <v>98</v>
      </c>
      <c r="H22" s="5">
        <f t="shared" si="1"/>
        <v>1111.25</v>
      </c>
      <c r="I22" s="13"/>
      <c r="J22" s="7">
        <v>141</v>
      </c>
      <c r="K22" s="5">
        <f t="shared" si="2"/>
        <v>1595</v>
      </c>
    </row>
    <row r="23" spans="1:11" x14ac:dyDescent="0.2">
      <c r="A23" s="7">
        <v>14</v>
      </c>
      <c r="B23" s="19">
        <f>B18+(9.5*4)</f>
        <v>176.75</v>
      </c>
      <c r="C23" s="13"/>
      <c r="D23" s="7">
        <v>56</v>
      </c>
      <c r="E23" s="5">
        <f t="shared" si="0"/>
        <v>638.75</v>
      </c>
      <c r="F23" s="13"/>
      <c r="G23" s="7">
        <v>99</v>
      </c>
      <c r="H23" s="5">
        <f t="shared" si="1"/>
        <v>1122.5</v>
      </c>
      <c r="I23" s="13"/>
      <c r="J23" s="7">
        <v>142</v>
      </c>
      <c r="K23" s="5">
        <f t="shared" si="2"/>
        <v>1606.25</v>
      </c>
    </row>
    <row r="24" spans="1:11" x14ac:dyDescent="0.2">
      <c r="A24" s="7">
        <v>15</v>
      </c>
      <c r="B24" s="19">
        <f>B18+(9.5*5)</f>
        <v>186.25</v>
      </c>
      <c r="C24" s="13"/>
      <c r="D24" s="7">
        <v>57</v>
      </c>
      <c r="E24" s="5">
        <f t="shared" si="0"/>
        <v>650</v>
      </c>
      <c r="F24" s="13"/>
      <c r="G24" s="7">
        <v>100</v>
      </c>
      <c r="H24" s="5">
        <f t="shared" si="1"/>
        <v>1133.75</v>
      </c>
      <c r="I24" s="13"/>
      <c r="J24" s="7">
        <v>143</v>
      </c>
      <c r="K24" s="5">
        <f t="shared" si="2"/>
        <v>1617.5</v>
      </c>
    </row>
    <row r="25" spans="1:11" x14ac:dyDescent="0.2">
      <c r="A25" s="7">
        <v>16</v>
      </c>
      <c r="B25" s="19">
        <f>B18+(9.5*6)</f>
        <v>195.75</v>
      </c>
      <c r="C25" s="13"/>
      <c r="D25" s="7">
        <v>58</v>
      </c>
      <c r="E25" s="5">
        <f t="shared" si="0"/>
        <v>661.25</v>
      </c>
      <c r="F25" s="13"/>
      <c r="G25" s="7">
        <v>101</v>
      </c>
      <c r="H25" s="5">
        <f t="shared" si="1"/>
        <v>1145</v>
      </c>
      <c r="I25" s="13"/>
      <c r="J25" s="7">
        <v>144</v>
      </c>
      <c r="K25" s="5">
        <f t="shared" si="2"/>
        <v>1628.75</v>
      </c>
    </row>
    <row r="26" spans="1:11" x14ac:dyDescent="0.2">
      <c r="A26" s="7">
        <v>17</v>
      </c>
      <c r="B26" s="19">
        <f>B18+(9.5*7)</f>
        <v>205.25</v>
      </c>
      <c r="C26" s="13"/>
      <c r="D26" s="7">
        <v>59</v>
      </c>
      <c r="E26" s="5">
        <f t="shared" si="0"/>
        <v>672.5</v>
      </c>
      <c r="F26" s="13"/>
      <c r="G26" s="7">
        <v>102</v>
      </c>
      <c r="H26" s="5">
        <f t="shared" si="1"/>
        <v>1156.25</v>
      </c>
      <c r="I26" s="13"/>
      <c r="J26" s="7">
        <v>145</v>
      </c>
      <c r="K26" s="5">
        <f t="shared" si="2"/>
        <v>1640</v>
      </c>
    </row>
    <row r="27" spans="1:11" x14ac:dyDescent="0.2">
      <c r="A27" s="7">
        <v>18</v>
      </c>
      <c r="B27" s="19">
        <f>B18+(9.5*8)</f>
        <v>214.75</v>
      </c>
      <c r="C27" s="13"/>
      <c r="D27" s="7">
        <v>60</v>
      </c>
      <c r="E27" s="5">
        <f t="shared" si="0"/>
        <v>683.75</v>
      </c>
      <c r="F27" s="13"/>
      <c r="G27" s="7">
        <v>103</v>
      </c>
      <c r="H27" s="5">
        <f t="shared" si="1"/>
        <v>1167.5</v>
      </c>
      <c r="I27" s="13"/>
      <c r="J27" s="7">
        <v>146</v>
      </c>
      <c r="K27" s="5">
        <f t="shared" si="2"/>
        <v>1651.25</v>
      </c>
    </row>
    <row r="28" spans="1:11" x14ac:dyDescent="0.2">
      <c r="A28" s="7">
        <v>19</v>
      </c>
      <c r="B28" s="19">
        <f>B18+(9.5*9)</f>
        <v>224.25</v>
      </c>
      <c r="C28" s="13"/>
      <c r="D28" s="7">
        <v>61</v>
      </c>
      <c r="E28" s="5">
        <f t="shared" si="0"/>
        <v>695</v>
      </c>
      <c r="F28" s="13"/>
      <c r="G28" s="7">
        <v>104</v>
      </c>
      <c r="H28" s="5">
        <f t="shared" si="1"/>
        <v>1178.75</v>
      </c>
      <c r="I28" s="13"/>
      <c r="J28" s="7">
        <v>147</v>
      </c>
      <c r="K28" s="5">
        <f t="shared" si="2"/>
        <v>1662.5</v>
      </c>
    </row>
    <row r="29" spans="1:11" ht="13.5" thickBot="1" x14ac:dyDescent="0.25">
      <c r="A29" s="8">
        <v>20</v>
      </c>
      <c r="B29" s="19">
        <f>B18+(9.5*10)</f>
        <v>233.75</v>
      </c>
      <c r="C29" s="13"/>
      <c r="D29" s="7">
        <v>62</v>
      </c>
      <c r="E29" s="5">
        <f t="shared" si="0"/>
        <v>706.25</v>
      </c>
      <c r="F29" s="13"/>
      <c r="G29" s="7">
        <v>105</v>
      </c>
      <c r="H29" s="5">
        <f t="shared" si="1"/>
        <v>1190</v>
      </c>
      <c r="I29" s="13"/>
      <c r="J29" s="7">
        <v>148</v>
      </c>
      <c r="K29" s="5">
        <f t="shared" si="2"/>
        <v>1673.75</v>
      </c>
    </row>
    <row r="30" spans="1:11" ht="13.5" thickBot="1" x14ac:dyDescent="0.25">
      <c r="A30" s="23" t="s">
        <v>12</v>
      </c>
      <c r="B30" s="24"/>
      <c r="C30" s="13"/>
      <c r="D30" s="7">
        <v>63</v>
      </c>
      <c r="E30" s="5">
        <f t="shared" si="0"/>
        <v>717.5</v>
      </c>
      <c r="F30" s="13"/>
      <c r="G30" s="7">
        <v>106</v>
      </c>
      <c r="H30" s="5">
        <f t="shared" si="1"/>
        <v>1201.25</v>
      </c>
      <c r="I30" s="13"/>
      <c r="J30" s="7">
        <v>149</v>
      </c>
      <c r="K30" s="5">
        <f t="shared" si="2"/>
        <v>1685</v>
      </c>
    </row>
    <row r="31" spans="1:11" x14ac:dyDescent="0.2">
      <c r="A31" s="6">
        <v>21</v>
      </c>
      <c r="B31" s="19">
        <f>B29+(11.25*1)</f>
        <v>245</v>
      </c>
      <c r="C31" s="13"/>
      <c r="D31" s="7">
        <v>64</v>
      </c>
      <c r="E31" s="5">
        <f t="shared" si="0"/>
        <v>728.75</v>
      </c>
      <c r="F31" s="13"/>
      <c r="G31" s="7">
        <v>107</v>
      </c>
      <c r="H31" s="5">
        <f t="shared" si="1"/>
        <v>1212.5</v>
      </c>
      <c r="I31" s="13"/>
      <c r="J31" s="7">
        <v>150</v>
      </c>
      <c r="K31" s="5">
        <f t="shared" si="2"/>
        <v>1696.25</v>
      </c>
    </row>
    <row r="32" spans="1:11" x14ac:dyDescent="0.2">
      <c r="A32" s="7">
        <v>22</v>
      </c>
      <c r="B32" s="18">
        <f t="shared" ref="B32:B47" si="3">B31+11.25</f>
        <v>256.25</v>
      </c>
      <c r="C32" s="13"/>
      <c r="D32" s="7">
        <v>65</v>
      </c>
      <c r="E32" s="5">
        <f t="shared" si="0"/>
        <v>740</v>
      </c>
      <c r="F32" s="13"/>
      <c r="G32" s="7">
        <v>108</v>
      </c>
      <c r="H32" s="5">
        <f t="shared" si="1"/>
        <v>1223.75</v>
      </c>
      <c r="I32" s="13"/>
      <c r="J32" s="7">
        <v>151</v>
      </c>
      <c r="K32" s="5">
        <f t="shared" si="2"/>
        <v>1707.5</v>
      </c>
    </row>
    <row r="33" spans="1:11" x14ac:dyDescent="0.2">
      <c r="A33" s="7">
        <v>23</v>
      </c>
      <c r="B33" s="18">
        <f t="shared" si="3"/>
        <v>267.5</v>
      </c>
      <c r="C33" s="13"/>
      <c r="D33" s="7">
        <v>66</v>
      </c>
      <c r="E33" s="5">
        <f t="shared" si="0"/>
        <v>751.25</v>
      </c>
      <c r="F33" s="13"/>
      <c r="G33" s="7">
        <v>109</v>
      </c>
      <c r="H33" s="5">
        <f t="shared" si="1"/>
        <v>1235</v>
      </c>
      <c r="I33" s="13"/>
      <c r="J33" s="7">
        <v>152</v>
      </c>
      <c r="K33" s="5">
        <f t="shared" si="2"/>
        <v>1718.75</v>
      </c>
    </row>
    <row r="34" spans="1:11" x14ac:dyDescent="0.2">
      <c r="A34" s="7">
        <v>24</v>
      </c>
      <c r="B34" s="18">
        <f t="shared" si="3"/>
        <v>278.75</v>
      </c>
      <c r="C34" s="13"/>
      <c r="D34" s="7">
        <v>67</v>
      </c>
      <c r="E34" s="5">
        <f t="shared" si="0"/>
        <v>762.5</v>
      </c>
      <c r="F34" s="13"/>
      <c r="G34" s="7">
        <v>110</v>
      </c>
      <c r="H34" s="5">
        <f t="shared" si="1"/>
        <v>1246.25</v>
      </c>
      <c r="I34" s="13"/>
      <c r="J34" s="7">
        <v>153</v>
      </c>
      <c r="K34" s="5">
        <f t="shared" si="2"/>
        <v>1730</v>
      </c>
    </row>
    <row r="35" spans="1:11" x14ac:dyDescent="0.2">
      <c r="A35" s="7">
        <v>25</v>
      </c>
      <c r="B35" s="18">
        <f t="shared" si="3"/>
        <v>290</v>
      </c>
      <c r="C35" s="13"/>
      <c r="D35" s="7">
        <v>68</v>
      </c>
      <c r="E35" s="5">
        <f t="shared" si="0"/>
        <v>773.75</v>
      </c>
      <c r="F35" s="13"/>
      <c r="G35" s="7">
        <v>111</v>
      </c>
      <c r="H35" s="5">
        <f t="shared" si="1"/>
        <v>1257.5</v>
      </c>
      <c r="I35" s="13"/>
      <c r="J35" s="7">
        <v>154</v>
      </c>
      <c r="K35" s="5">
        <f t="shared" si="2"/>
        <v>1741.25</v>
      </c>
    </row>
    <row r="36" spans="1:11" x14ac:dyDescent="0.2">
      <c r="A36" s="7">
        <v>26</v>
      </c>
      <c r="B36" s="18">
        <f t="shared" si="3"/>
        <v>301.25</v>
      </c>
      <c r="C36" s="13"/>
      <c r="D36" s="7">
        <v>69</v>
      </c>
      <c r="E36" s="5">
        <f t="shared" si="0"/>
        <v>785</v>
      </c>
      <c r="F36" s="13"/>
      <c r="G36" s="7">
        <v>112</v>
      </c>
      <c r="H36" s="5">
        <f t="shared" si="1"/>
        <v>1268.75</v>
      </c>
      <c r="I36" s="13"/>
      <c r="J36" s="7">
        <v>155</v>
      </c>
      <c r="K36" s="5">
        <f t="shared" si="2"/>
        <v>1752.5</v>
      </c>
    </row>
    <row r="37" spans="1:11" x14ac:dyDescent="0.2">
      <c r="A37" s="7">
        <v>27</v>
      </c>
      <c r="B37" s="18">
        <f t="shared" si="3"/>
        <v>312.5</v>
      </c>
      <c r="C37" s="13"/>
      <c r="D37" s="7">
        <v>70</v>
      </c>
      <c r="E37" s="5">
        <f t="shared" si="0"/>
        <v>796.25</v>
      </c>
      <c r="F37" s="13"/>
      <c r="G37" s="7">
        <v>113</v>
      </c>
      <c r="H37" s="5">
        <f t="shared" si="1"/>
        <v>1280</v>
      </c>
      <c r="I37" s="13"/>
      <c r="J37" s="7">
        <v>156</v>
      </c>
      <c r="K37" s="5">
        <f t="shared" si="2"/>
        <v>1763.75</v>
      </c>
    </row>
    <row r="38" spans="1:11" x14ac:dyDescent="0.2">
      <c r="A38" s="7">
        <v>28</v>
      </c>
      <c r="B38" s="18">
        <f t="shared" si="3"/>
        <v>323.75</v>
      </c>
      <c r="C38" s="13"/>
      <c r="D38" s="7">
        <v>71</v>
      </c>
      <c r="E38" s="5">
        <f t="shared" si="0"/>
        <v>807.5</v>
      </c>
      <c r="F38" s="13"/>
      <c r="G38" s="7">
        <v>114</v>
      </c>
      <c r="H38" s="5">
        <f t="shared" si="1"/>
        <v>1291.25</v>
      </c>
      <c r="I38" s="13"/>
      <c r="J38" s="7">
        <v>157</v>
      </c>
      <c r="K38" s="5">
        <f t="shared" si="2"/>
        <v>1775</v>
      </c>
    </row>
    <row r="39" spans="1:11" x14ac:dyDescent="0.2">
      <c r="A39" s="7">
        <v>29</v>
      </c>
      <c r="B39" s="18">
        <f t="shared" si="3"/>
        <v>335</v>
      </c>
      <c r="C39" s="13"/>
      <c r="D39" s="7">
        <v>72</v>
      </c>
      <c r="E39" s="5">
        <f t="shared" si="0"/>
        <v>818.75</v>
      </c>
      <c r="F39" s="13"/>
      <c r="G39" s="7">
        <v>115</v>
      </c>
      <c r="H39" s="5">
        <f t="shared" si="1"/>
        <v>1302.5</v>
      </c>
      <c r="I39" s="13"/>
      <c r="J39" s="7">
        <v>158</v>
      </c>
      <c r="K39" s="5">
        <f t="shared" si="2"/>
        <v>1786.25</v>
      </c>
    </row>
    <row r="40" spans="1:11" x14ac:dyDescent="0.2">
      <c r="A40" s="7">
        <v>30</v>
      </c>
      <c r="B40" s="18">
        <f t="shared" si="3"/>
        <v>346.25</v>
      </c>
      <c r="C40" s="13"/>
      <c r="D40" s="7">
        <v>73</v>
      </c>
      <c r="E40" s="5">
        <f t="shared" si="0"/>
        <v>830</v>
      </c>
      <c r="F40" s="13"/>
      <c r="G40" s="7">
        <v>116</v>
      </c>
      <c r="H40" s="5">
        <f t="shared" si="1"/>
        <v>1313.75</v>
      </c>
      <c r="I40" s="13"/>
      <c r="J40" s="7">
        <v>159</v>
      </c>
      <c r="K40" s="5">
        <f t="shared" si="2"/>
        <v>1797.5</v>
      </c>
    </row>
    <row r="41" spans="1:11" x14ac:dyDescent="0.2">
      <c r="A41" s="7">
        <v>31</v>
      </c>
      <c r="B41" s="18">
        <f t="shared" si="3"/>
        <v>357.5</v>
      </c>
      <c r="C41" s="13"/>
      <c r="D41" s="7">
        <v>74</v>
      </c>
      <c r="E41" s="5">
        <f t="shared" si="0"/>
        <v>841.25</v>
      </c>
      <c r="F41" s="13"/>
      <c r="G41" s="7">
        <v>117</v>
      </c>
      <c r="H41" s="5">
        <f t="shared" si="1"/>
        <v>1325</v>
      </c>
      <c r="I41" s="13"/>
      <c r="J41" s="7">
        <v>160</v>
      </c>
      <c r="K41" s="5">
        <f t="shared" si="2"/>
        <v>1808.75</v>
      </c>
    </row>
    <row r="42" spans="1:11" x14ac:dyDescent="0.2">
      <c r="A42" s="7">
        <v>32</v>
      </c>
      <c r="B42" s="18">
        <f t="shared" si="3"/>
        <v>368.75</v>
      </c>
      <c r="C42" s="13"/>
      <c r="D42" s="7">
        <v>75</v>
      </c>
      <c r="E42" s="5">
        <f t="shared" si="0"/>
        <v>852.5</v>
      </c>
      <c r="F42" s="13"/>
      <c r="G42" s="7">
        <v>118</v>
      </c>
      <c r="H42" s="5">
        <f t="shared" si="1"/>
        <v>1336.25</v>
      </c>
      <c r="I42" s="13"/>
      <c r="J42" s="7">
        <v>161</v>
      </c>
      <c r="K42" s="5">
        <f t="shared" si="2"/>
        <v>1820</v>
      </c>
    </row>
    <row r="43" spans="1:11" x14ac:dyDescent="0.2">
      <c r="A43" s="7">
        <v>33</v>
      </c>
      <c r="B43" s="18">
        <f t="shared" si="3"/>
        <v>380</v>
      </c>
      <c r="C43" s="13"/>
      <c r="D43" s="7">
        <v>76</v>
      </c>
      <c r="E43" s="5">
        <f t="shared" si="0"/>
        <v>863.75</v>
      </c>
      <c r="F43" s="13"/>
      <c r="G43" s="7">
        <v>119</v>
      </c>
      <c r="H43" s="5">
        <f t="shared" si="1"/>
        <v>1347.5</v>
      </c>
      <c r="I43" s="13"/>
      <c r="J43" s="7">
        <v>162</v>
      </c>
      <c r="K43" s="5">
        <f t="shared" si="2"/>
        <v>1831.25</v>
      </c>
    </row>
    <row r="44" spans="1:11" x14ac:dyDescent="0.2">
      <c r="A44" s="7">
        <v>34</v>
      </c>
      <c r="B44" s="18">
        <f t="shared" si="3"/>
        <v>391.25</v>
      </c>
      <c r="C44" s="13"/>
      <c r="D44" s="7">
        <v>77</v>
      </c>
      <c r="E44" s="5">
        <f t="shared" si="0"/>
        <v>875</v>
      </c>
      <c r="F44" s="13"/>
      <c r="G44" s="7">
        <v>120</v>
      </c>
      <c r="H44" s="5">
        <f t="shared" si="1"/>
        <v>1358.75</v>
      </c>
      <c r="I44" s="13"/>
      <c r="J44" s="7">
        <v>163</v>
      </c>
      <c r="K44" s="5">
        <f t="shared" si="2"/>
        <v>1842.5</v>
      </c>
    </row>
    <row r="45" spans="1:11" x14ac:dyDescent="0.2">
      <c r="A45" s="7">
        <v>35</v>
      </c>
      <c r="B45" s="18">
        <f t="shared" si="3"/>
        <v>402.5</v>
      </c>
      <c r="C45" s="13"/>
      <c r="D45" s="7">
        <v>78</v>
      </c>
      <c r="E45" s="5">
        <f t="shared" si="0"/>
        <v>886.25</v>
      </c>
      <c r="F45" s="13"/>
      <c r="G45" s="7">
        <v>121</v>
      </c>
      <c r="H45" s="5">
        <f t="shared" si="1"/>
        <v>1370</v>
      </c>
      <c r="I45" s="13"/>
      <c r="J45" s="7">
        <v>164</v>
      </c>
      <c r="K45" s="5">
        <f t="shared" si="2"/>
        <v>1853.75</v>
      </c>
    </row>
    <row r="46" spans="1:11" x14ac:dyDescent="0.2">
      <c r="A46" s="7">
        <v>36</v>
      </c>
      <c r="B46" s="18">
        <f t="shared" si="3"/>
        <v>413.75</v>
      </c>
      <c r="C46" s="13"/>
      <c r="D46" s="7">
        <v>79</v>
      </c>
      <c r="E46" s="5">
        <f t="shared" si="0"/>
        <v>897.5</v>
      </c>
      <c r="F46" s="13"/>
      <c r="G46" s="7">
        <v>122</v>
      </c>
      <c r="H46" s="5">
        <f t="shared" si="1"/>
        <v>1381.25</v>
      </c>
      <c r="I46" s="13"/>
      <c r="J46" s="7">
        <v>165</v>
      </c>
      <c r="K46" s="5">
        <f t="shared" si="2"/>
        <v>1865</v>
      </c>
    </row>
    <row r="47" spans="1:11" ht="13.5" thickBot="1" x14ac:dyDescent="0.25">
      <c r="A47" s="8">
        <v>37</v>
      </c>
      <c r="B47" s="18">
        <f t="shared" si="3"/>
        <v>425</v>
      </c>
      <c r="C47" s="14"/>
      <c r="D47" s="8">
        <v>80</v>
      </c>
      <c r="E47" s="5">
        <f t="shared" si="0"/>
        <v>908.75</v>
      </c>
      <c r="F47" s="14"/>
      <c r="G47" s="8">
        <v>123</v>
      </c>
      <c r="H47" s="5">
        <f t="shared" si="1"/>
        <v>1392.5</v>
      </c>
      <c r="I47" s="14"/>
      <c r="J47" s="8">
        <v>166</v>
      </c>
      <c r="K47" s="5">
        <f t="shared" si="2"/>
        <v>1876.25</v>
      </c>
    </row>
    <row r="48" spans="1:11" x14ac:dyDescent="0.2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5" x14ac:dyDescent="0.25">
      <c r="A49" s="15" t="s">
        <v>5</v>
      </c>
      <c r="B49" s="16"/>
      <c r="C49" s="16"/>
      <c r="D49" s="16"/>
      <c r="E49" s="17"/>
      <c r="F49" s="17"/>
      <c r="G49" s="17"/>
    </row>
    <row r="50" spans="1:11" ht="13.5" customHeight="1" x14ac:dyDescent="0.2">
      <c r="A50" s="21" t="s">
        <v>7</v>
      </c>
      <c r="B50" s="21"/>
      <c r="C50" s="21"/>
      <c r="D50" s="21"/>
      <c r="E50" s="21"/>
      <c r="F50" s="21"/>
      <c r="G50" s="21"/>
      <c r="H50"/>
      <c r="J50"/>
      <c r="K50"/>
    </row>
    <row r="51" spans="1:11" ht="14.25" customHeight="1" x14ac:dyDescent="0.2">
      <c r="A51" s="22" t="s">
        <v>8</v>
      </c>
      <c r="B51" s="22"/>
      <c r="C51" s="22"/>
      <c r="D51" s="22"/>
      <c r="E51" s="22"/>
      <c r="F51" s="22"/>
      <c r="G51" s="22"/>
      <c r="H51"/>
      <c r="J51"/>
      <c r="K51"/>
    </row>
  </sheetData>
  <mergeCells count="10">
    <mergeCell ref="A50:G50"/>
    <mergeCell ref="A51:G51"/>
    <mergeCell ref="A30:B30"/>
    <mergeCell ref="A1:K1"/>
    <mergeCell ref="A2:K2"/>
    <mergeCell ref="A4:B4"/>
    <mergeCell ref="A7:B7"/>
    <mergeCell ref="A13:B13"/>
    <mergeCell ref="A19:B19"/>
    <mergeCell ref="A48:K48"/>
  </mergeCells>
  <phoneticPr fontId="0" type="noConversion"/>
  <printOptions horizontalCentered="1"/>
  <pageMargins left="0.42" right="0.39" top="1.1399999999999999" bottom="0.59" header="0.17" footer="0.5"/>
  <pageSetup orientation="portrait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7-1-2017</vt:lpstr>
    </vt:vector>
  </TitlesOfParts>
  <Company>Los Osos 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</dc:creator>
  <cp:lastModifiedBy>Liz Radvansky</cp:lastModifiedBy>
  <cp:lastPrinted>2018-06-20T20:52:47Z</cp:lastPrinted>
  <dcterms:created xsi:type="dcterms:W3CDTF">2000-11-03T19:29:48Z</dcterms:created>
  <dcterms:modified xsi:type="dcterms:W3CDTF">2018-06-20T20:58:35Z</dcterms:modified>
</cp:coreProperties>
</file>