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ETINGS\BOARD OF DIRECTORS\AGENDAS-STAFF REPORTS\2022 Agendas and Staff Reports\10.06.22\"/>
    </mc:Choice>
  </mc:AlternateContent>
  <xr:revisionPtr revIDLastSave="0" documentId="13_ncr:1_{78BF9C7A-1B46-4EFF-B851-425A7F8F1D5F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8" r:id="rId1"/>
    <sheet name="2021" sheetId="17" r:id="rId2"/>
    <sheet name="2020" sheetId="3" r:id="rId3"/>
    <sheet name="2019" sheetId="5" r:id="rId4"/>
    <sheet name="2018" sheetId="6" r:id="rId5"/>
    <sheet name="2017" sheetId="7" r:id="rId6"/>
    <sheet name="2016" sheetId="8" r:id="rId7"/>
    <sheet name="2015" sheetId="9" r:id="rId8"/>
    <sheet name="2014" sheetId="4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2">'2020'!$A$1:$N$29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8" l="1"/>
  <c r="N25" i="18"/>
  <c r="N21" i="18"/>
  <c r="N20" i="18"/>
  <c r="N19" i="18"/>
  <c r="N18" i="18"/>
  <c r="N17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N10" i="18"/>
  <c r="N9" i="18"/>
  <c r="N8" i="18"/>
  <c r="N7" i="18"/>
  <c r="N6" i="18"/>
  <c r="N5" i="18"/>
  <c r="N4" i="18"/>
  <c r="B12" i="17"/>
  <c r="B13" i="17" s="1"/>
  <c r="C12" i="17"/>
  <c r="D12" i="17"/>
  <c r="E12" i="17"/>
  <c r="F12" i="17"/>
  <c r="G12" i="17"/>
  <c r="H12" i="17"/>
  <c r="I12" i="17"/>
  <c r="J12" i="17"/>
  <c r="K12" i="17"/>
  <c r="L12" i="17"/>
  <c r="M12" i="17"/>
  <c r="N17" i="17"/>
  <c r="N18" i="17"/>
  <c r="N19" i="17"/>
  <c r="N20" i="17"/>
  <c r="N26" i="17"/>
  <c r="N25" i="17"/>
  <c r="N21" i="17"/>
  <c r="N11" i="17"/>
  <c r="N10" i="17"/>
  <c r="N9" i="17"/>
  <c r="N8" i="17"/>
  <c r="N7" i="17"/>
  <c r="N6" i="17"/>
  <c r="N5" i="17"/>
  <c r="N4" i="17"/>
  <c r="N12" i="18" l="1"/>
  <c r="B13" i="18"/>
  <c r="C13" i="18" s="1"/>
  <c r="D13" i="18" s="1"/>
  <c r="E13" i="18" s="1"/>
  <c r="F13" i="18" s="1"/>
  <c r="G13" i="18" s="1"/>
  <c r="H13" i="18" s="1"/>
  <c r="I13" i="18" s="1"/>
  <c r="J13" i="18" s="1"/>
  <c r="K13" i="18" s="1"/>
  <c r="L13" i="18" s="1"/>
  <c r="M13" i="18" s="1"/>
  <c r="N13" i="18" s="1"/>
  <c r="N12" i="17"/>
  <c r="C13" i="17"/>
  <c r="J12" i="3"/>
  <c r="D13" i="17" l="1"/>
  <c r="N28" i="10"/>
  <c r="N27" i="10"/>
  <c r="N23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N19" i="10" s="1"/>
  <c r="N18" i="10"/>
  <c r="N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N15" i="10"/>
  <c r="N14" i="10"/>
  <c r="N13" i="10"/>
  <c r="N12" i="10"/>
  <c r="N11" i="10"/>
  <c r="N10" i="10"/>
  <c r="N9" i="10"/>
  <c r="N8" i="10"/>
  <c r="N7" i="10"/>
  <c r="N6" i="10"/>
  <c r="N5" i="10"/>
  <c r="N27" i="11"/>
  <c r="N26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B21" i="11" s="1"/>
  <c r="N18" i="11"/>
  <c r="N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N15" i="11"/>
  <c r="N14" i="11"/>
  <c r="N13" i="11"/>
  <c r="N12" i="11"/>
  <c r="N11" i="11"/>
  <c r="N10" i="11"/>
  <c r="N9" i="11"/>
  <c r="N8" i="11"/>
  <c r="N7" i="11"/>
  <c r="N6" i="11"/>
  <c r="N5" i="11"/>
  <c r="N30" i="12"/>
  <c r="N26" i="12"/>
  <c r="N25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B21" i="12" s="1"/>
  <c r="C21" i="12" s="1"/>
  <c r="D21" i="12" s="1"/>
  <c r="N18" i="12"/>
  <c r="N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N15" i="12"/>
  <c r="N14" i="12"/>
  <c r="N13" i="12"/>
  <c r="N12" i="12"/>
  <c r="N11" i="12"/>
  <c r="N10" i="12"/>
  <c r="N9" i="12"/>
  <c r="N8" i="12"/>
  <c r="N7" i="12"/>
  <c r="N6" i="12"/>
  <c r="N5" i="12"/>
  <c r="N19" i="12" s="1"/>
  <c r="E13" i="17" l="1"/>
  <c r="N16" i="11"/>
  <c r="E21" i="12"/>
  <c r="F21" i="12" s="1"/>
  <c r="G21" i="12" s="1"/>
  <c r="H21" i="12" s="1"/>
  <c r="I21" i="12" s="1"/>
  <c r="J21" i="12" s="1"/>
  <c r="K21" i="12" s="1"/>
  <c r="L21" i="12" s="1"/>
  <c r="M21" i="12" s="1"/>
  <c r="N21" i="12" s="1"/>
  <c r="B21" i="10"/>
  <c r="C21" i="10" s="1"/>
  <c r="D21" i="10" s="1"/>
  <c r="E21" i="10" s="1"/>
  <c r="F21" i="10" s="1"/>
  <c r="G21" i="10" s="1"/>
  <c r="H21" i="10" s="1"/>
  <c r="I21" i="10" s="1"/>
  <c r="J21" i="10" s="1"/>
  <c r="K21" i="10" s="1"/>
  <c r="L21" i="10" s="1"/>
  <c r="M21" i="10" s="1"/>
  <c r="N21" i="10" s="1"/>
  <c r="N19" i="11"/>
  <c r="C21" i="1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N16" i="12"/>
  <c r="N16" i="10"/>
  <c r="N30" i="9"/>
  <c r="N29" i="9"/>
  <c r="N25" i="9"/>
  <c r="N24" i="9"/>
  <c r="M19" i="9"/>
  <c r="L19" i="9"/>
  <c r="K19" i="9"/>
  <c r="J19" i="9"/>
  <c r="I19" i="9"/>
  <c r="H19" i="9"/>
  <c r="G19" i="9"/>
  <c r="F19" i="9"/>
  <c r="E19" i="9"/>
  <c r="D19" i="9"/>
  <c r="C19" i="9"/>
  <c r="B19" i="9"/>
  <c r="B21" i="9" s="1"/>
  <c r="N18" i="9"/>
  <c r="N17" i="9"/>
  <c r="M16" i="9"/>
  <c r="L16" i="9"/>
  <c r="K16" i="9"/>
  <c r="J16" i="9"/>
  <c r="I16" i="9"/>
  <c r="H16" i="9"/>
  <c r="G16" i="9"/>
  <c r="F16" i="9"/>
  <c r="E16" i="9"/>
  <c r="D16" i="9"/>
  <c r="C16" i="9"/>
  <c r="B16" i="9"/>
  <c r="N14" i="9"/>
  <c r="N13" i="9"/>
  <c r="N12" i="9"/>
  <c r="N11" i="9"/>
  <c r="N10" i="9"/>
  <c r="N9" i="9"/>
  <c r="N8" i="9"/>
  <c r="N7" i="9"/>
  <c r="N6" i="9"/>
  <c r="N5" i="9"/>
  <c r="F13" i="17" l="1"/>
  <c r="N15" i="9"/>
  <c r="N16" i="9" s="1"/>
  <c r="B23" i="9"/>
  <c r="C21" i="9"/>
  <c r="D21" i="9" s="1"/>
  <c r="E21" i="9" s="1"/>
  <c r="F21" i="9" s="1"/>
  <c r="G21" i="9" s="1"/>
  <c r="H21" i="9" s="1"/>
  <c r="I21" i="9" s="1"/>
  <c r="J21" i="9" s="1"/>
  <c r="K21" i="9" s="1"/>
  <c r="L21" i="9" s="1"/>
  <c r="M21" i="9" s="1"/>
  <c r="N21" i="9" s="1"/>
  <c r="N19" i="9"/>
  <c r="G13" i="17" l="1"/>
  <c r="N31" i="8"/>
  <c r="N30" i="8"/>
  <c r="N26" i="8"/>
  <c r="N25" i="8"/>
  <c r="M19" i="8"/>
  <c r="L19" i="8"/>
  <c r="K19" i="8"/>
  <c r="J19" i="8"/>
  <c r="I19" i="8"/>
  <c r="H19" i="8"/>
  <c r="G19" i="8"/>
  <c r="F19" i="8"/>
  <c r="E19" i="8"/>
  <c r="D19" i="8"/>
  <c r="C19" i="8"/>
  <c r="B19" i="8"/>
  <c r="N18" i="8"/>
  <c r="N17" i="8"/>
  <c r="M16" i="8"/>
  <c r="L16" i="8"/>
  <c r="K16" i="8"/>
  <c r="J16" i="8"/>
  <c r="I16" i="8"/>
  <c r="G16" i="8"/>
  <c r="F16" i="8"/>
  <c r="E16" i="8"/>
  <c r="D16" i="8"/>
  <c r="C16" i="8"/>
  <c r="B16" i="8"/>
  <c r="N15" i="8"/>
  <c r="N14" i="8"/>
  <c r="N13" i="8"/>
  <c r="N12" i="8"/>
  <c r="N11" i="8"/>
  <c r="N10" i="8"/>
  <c r="N9" i="8"/>
  <c r="N8" i="8"/>
  <c r="N7" i="8"/>
  <c r="N6" i="8"/>
  <c r="N5" i="8"/>
  <c r="H13" i="17" l="1"/>
  <c r="N16" i="8"/>
  <c r="N19" i="8"/>
  <c r="B21" i="8"/>
  <c r="C21" i="8" s="1"/>
  <c r="D21" i="8" s="1"/>
  <c r="E21" i="8" s="1"/>
  <c r="F21" i="8" s="1"/>
  <c r="G21" i="8" s="1"/>
  <c r="H21" i="8" s="1"/>
  <c r="I21" i="8" s="1"/>
  <c r="J21" i="8" s="1"/>
  <c r="K21" i="8" s="1"/>
  <c r="L21" i="8" s="1"/>
  <c r="M21" i="8" s="1"/>
  <c r="N21" i="8" s="1"/>
  <c r="N30" i="7"/>
  <c r="N26" i="7"/>
  <c r="N25" i="7"/>
  <c r="M18" i="7"/>
  <c r="L18" i="7"/>
  <c r="K18" i="7"/>
  <c r="I18" i="7"/>
  <c r="H18" i="7"/>
  <c r="G18" i="7"/>
  <c r="F18" i="7"/>
  <c r="E18" i="7"/>
  <c r="D18" i="7"/>
  <c r="C18" i="7"/>
  <c r="B18" i="7"/>
  <c r="N17" i="7"/>
  <c r="N16" i="7"/>
  <c r="I15" i="7"/>
  <c r="H15" i="7"/>
  <c r="G15" i="7"/>
  <c r="F15" i="7"/>
  <c r="E15" i="7"/>
  <c r="D15" i="7"/>
  <c r="C15" i="7"/>
  <c r="B15" i="7"/>
  <c r="N14" i="7"/>
  <c r="N13" i="7"/>
  <c r="N12" i="7"/>
  <c r="N15" i="7" s="1"/>
  <c r="N11" i="7"/>
  <c r="N10" i="7"/>
  <c r="N9" i="7"/>
  <c r="N8" i="7"/>
  <c r="N7" i="7"/>
  <c r="N6" i="7"/>
  <c r="N5" i="7"/>
  <c r="N4" i="7"/>
  <c r="I13" i="17" l="1"/>
  <c r="N18" i="7"/>
  <c r="B20" i="7"/>
  <c r="C20" i="7" s="1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J13" i="17" l="1"/>
  <c r="N4" i="6"/>
  <c r="N5" i="6"/>
  <c r="N6" i="6"/>
  <c r="N7" i="6"/>
  <c r="N8" i="6"/>
  <c r="N9" i="6"/>
  <c r="N10" i="6"/>
  <c r="N11" i="6"/>
  <c r="B12" i="6"/>
  <c r="B14" i="6" s="1"/>
  <c r="C12" i="6"/>
  <c r="D12" i="6"/>
  <c r="E12" i="6"/>
  <c r="F12" i="6"/>
  <c r="G12" i="6"/>
  <c r="H12" i="6"/>
  <c r="I12" i="6"/>
  <c r="J12" i="6"/>
  <c r="K12" i="6"/>
  <c r="L12" i="6"/>
  <c r="M12" i="6"/>
  <c r="N18" i="6"/>
  <c r="N22" i="6"/>
  <c r="N23" i="6"/>
  <c r="N27" i="6"/>
  <c r="K13" i="17" l="1"/>
  <c r="N12" i="6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N4" i="5"/>
  <c r="N5" i="5"/>
  <c r="N6" i="5"/>
  <c r="N7" i="5"/>
  <c r="N8" i="5"/>
  <c r="N9" i="5"/>
  <c r="N10" i="5"/>
  <c r="N11" i="5"/>
  <c r="B12" i="5"/>
  <c r="C12" i="5"/>
  <c r="D12" i="5"/>
  <c r="E12" i="5"/>
  <c r="F12" i="5"/>
  <c r="G12" i="5"/>
  <c r="H12" i="5"/>
  <c r="I12" i="5"/>
  <c r="J12" i="5"/>
  <c r="K12" i="5"/>
  <c r="L12" i="5"/>
  <c r="M12" i="5"/>
  <c r="B14" i="5"/>
  <c r="C14" i="5"/>
  <c r="N18" i="5"/>
  <c r="N19" i="5"/>
  <c r="N23" i="5"/>
  <c r="N24" i="5"/>
  <c r="L13" i="17" l="1"/>
  <c r="N12" i="5"/>
  <c r="D14" i="5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C12" i="3"/>
  <c r="M13" i="17" l="1"/>
  <c r="B12" i="3"/>
  <c r="M12" i="3"/>
  <c r="N13" i="17" l="1"/>
  <c r="L12" i="3"/>
  <c r="K12" i="3" l="1"/>
  <c r="I12" i="3" l="1"/>
  <c r="H12" i="3" l="1"/>
  <c r="G12" i="3" l="1"/>
  <c r="F12" i="3" l="1"/>
  <c r="E12" i="3" l="1"/>
  <c r="D12" i="3" l="1"/>
  <c r="N18" i="3" l="1"/>
  <c r="N11" i="3" l="1"/>
  <c r="N10" i="3"/>
  <c r="N9" i="3"/>
  <c r="N8" i="3"/>
  <c r="N7" i="3"/>
  <c r="N6" i="3"/>
  <c r="N5" i="3"/>
  <c r="N4" i="3"/>
  <c r="N19" i="3" l="1"/>
  <c r="B13" i="3" l="1"/>
  <c r="C13" i="3" l="1"/>
  <c r="D13" i="3" s="1"/>
  <c r="E13" i="3" s="1"/>
  <c r="F13" i="3" s="1"/>
  <c r="G13" i="3" s="1"/>
  <c r="H13" i="3" s="1"/>
  <c r="I13" i="3" s="1"/>
  <c r="J13" i="3" s="1"/>
  <c r="N12" i="3"/>
  <c r="N20" i="4"/>
  <c r="M20" i="4"/>
  <c r="L20" i="4"/>
  <c r="K20" i="4"/>
  <c r="J20" i="4"/>
  <c r="I20" i="4"/>
  <c r="H20" i="4"/>
  <c r="G20" i="4"/>
  <c r="F20" i="4"/>
  <c r="E20" i="4"/>
  <c r="D20" i="4"/>
  <c r="C20" i="4"/>
  <c r="C22" i="4" s="1"/>
  <c r="O19" i="4"/>
  <c r="O18" i="4"/>
  <c r="N17" i="4"/>
  <c r="M17" i="4"/>
  <c r="L17" i="4"/>
  <c r="K17" i="4"/>
  <c r="J17" i="4"/>
  <c r="I17" i="4"/>
  <c r="H17" i="4"/>
  <c r="G17" i="4"/>
  <c r="F17" i="4"/>
  <c r="E17" i="4"/>
  <c r="D17" i="4"/>
  <c r="C17" i="4"/>
  <c r="O15" i="4"/>
  <c r="O14" i="4"/>
  <c r="O13" i="4"/>
  <c r="O12" i="4"/>
  <c r="O11" i="4"/>
  <c r="O10" i="4"/>
  <c r="O9" i="4"/>
  <c r="O8" i="4"/>
  <c r="O7" i="4"/>
  <c r="O6" i="4"/>
  <c r="K13" i="3" l="1"/>
  <c r="L13" i="3" s="1"/>
  <c r="M13" i="3" s="1"/>
  <c r="N13" i="3" s="1"/>
  <c r="O16" i="4"/>
  <c r="O17" i="4" s="1"/>
  <c r="D22" i="4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O20" i="4"/>
  <c r="N24" i="3" l="1"/>
  <c r="N23" i="3" l="1"/>
</calcChain>
</file>

<file path=xl/sharedStrings.xml><?xml version="1.0" encoding="utf-8"?>
<sst xmlns="http://schemas.openxmlformats.org/spreadsheetml/2006/main" count="762" uniqueCount="107">
  <si>
    <t>ACTIVITY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</si>
  <si>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</si>
  <si>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</si>
  <si>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</si>
  <si>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</si>
  <si>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</si>
  <si>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</si>
  <si>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</si>
  <si>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</si>
  <si>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</si>
  <si>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</si>
  <si>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</si>
  <si>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</si>
  <si>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</si>
  <si>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FALSE ALARMS</t>
  </si>
  <si>
    <t>ADV. LIFE SUPPORT</t>
  </si>
  <si>
    <t>TRAFFIC COLLISION</t>
  </si>
  <si>
    <t xml:space="preserve"> </t>
  </si>
  <si>
    <t xml:space="preserve">SUBTOTAL: OUT OF DISTRICT </t>
  </si>
  <si>
    <t>SUBTOTAL: BACK-TO-BACK</t>
  </si>
  <si>
    <t>*FIRES - ALL TYPES</t>
  </si>
  <si>
    <t>*RESCUE - EMS</t>
  </si>
  <si>
    <t>*SERVICE ASSISTS</t>
  </si>
  <si>
    <t>*EMERGENCY</t>
  </si>
  <si>
    <t xml:space="preserve">   -ZONE I</t>
  </si>
  <si>
    <t xml:space="preserve">   -MDO</t>
  </si>
  <si>
    <t xml:space="preserve">   -MUTUAL AID</t>
  </si>
  <si>
    <t>SUBTOTAL: BACK-TO-BACK (ALS)</t>
  </si>
  <si>
    <t>2009 TOTAL - MONTHLY</t>
  </si>
  <si>
    <t>2010 TOTAL - MONTHLY</t>
  </si>
  <si>
    <t>2011 TOTAL - MONTHLY</t>
  </si>
  <si>
    <t>CODE 2 RESPONSE</t>
  </si>
  <si>
    <t>2012 TOTAL - MONTHLY</t>
  </si>
  <si>
    <t>2013 TOTAL - MONTHLY</t>
  </si>
  <si>
    <t>CAL FIRE STATION 15 - SOUTH BAY</t>
  </si>
  <si>
    <t xml:space="preserve">2014 ANNUAL ACTIVITY LOG </t>
  </si>
  <si>
    <t>2014 TOTAL - MONTHLY</t>
  </si>
  <si>
    <t xml:space="preserve">2014 CALLS YTD </t>
  </si>
  <si>
    <t>2015 TOTAL - MONTHLY</t>
  </si>
  <si>
    <t>2016 TOTAL - MONTHLY</t>
  </si>
  <si>
    <t>2017 TOTAL - MONTHLY</t>
  </si>
  <si>
    <t>SURF RESCUE</t>
  </si>
  <si>
    <t>HAZ-MAT</t>
  </si>
  <si>
    <t>PREVIOUS ACTIVITY</t>
  </si>
  <si>
    <t>FALSE ALARM</t>
  </si>
  <si>
    <t>FIRE - ALL TYPES</t>
  </si>
  <si>
    <t>RESCUE - EMS</t>
  </si>
  <si>
    <t>SERVICE ASSIST</t>
  </si>
  <si>
    <t>COMPANY 15 CALLBACK</t>
  </si>
  <si>
    <t>* Note: The total monthly statistic is a combination of main categories (shaded) and sub-categories (not shaded).</t>
  </si>
  <si>
    <t>2018 TOTAL - MONTHLY</t>
  </si>
  <si>
    <t xml:space="preserve">2020 CALLS YTD </t>
  </si>
  <si>
    <t>2019 TOTAL - MONTHLY</t>
  </si>
  <si>
    <t>2020 TOTAL - MONTHLY*</t>
  </si>
  <si>
    <t xml:space="preserve">2020 ANNUAL ACTIVITY LOG </t>
  </si>
  <si>
    <t xml:space="preserve">2019 CALLS YTD </t>
  </si>
  <si>
    <t>2019 TOTAL - MONTHLY*</t>
  </si>
  <si>
    <t xml:space="preserve">2019 ANNUAL ACTIVITY LOG </t>
  </si>
  <si>
    <t>2008 TOTAL - MONTHLY</t>
  </si>
  <si>
    <t xml:space="preserve">2018 CALLS YTD </t>
  </si>
  <si>
    <t>2018 TOTAL - MONTHLY*</t>
  </si>
  <si>
    <t xml:space="preserve">2018 ANNUAL ACTIVITY LOG </t>
  </si>
  <si>
    <t xml:space="preserve">2017 ANNUAL ACTIVITY LOG </t>
  </si>
  <si>
    <t>NC</t>
  </si>
  <si>
    <t>2017 TOTAL - MONTHLY*</t>
  </si>
  <si>
    <t xml:space="preserve">2017 CALLS YTD </t>
  </si>
  <si>
    <t xml:space="preserve">*Note: Starting in August, the sum of the statistics may not equal the Total-Monthly, as CAL FIRE ECC categories are organized differently.  </t>
  </si>
  <si>
    <t>**NC: Not calculated</t>
  </si>
  <si>
    <t xml:space="preserve">2016 ANNUAL ACTIVITY LOG </t>
  </si>
  <si>
    <t xml:space="preserve">2016 CALLS YTD </t>
  </si>
  <si>
    <t>2007 TOTAL - MONTHLY</t>
  </si>
  <si>
    <t xml:space="preserve">2015 ANNUAL ACTIVITY LOG </t>
  </si>
  <si>
    <t xml:space="preserve">2015 CALLS YTD </t>
  </si>
  <si>
    <t>2006 TOTAL - MONTHLY</t>
  </si>
  <si>
    <t>CAL FIRE STATION 15- SOUTH BAY</t>
  </si>
  <si>
    <t xml:space="preserve">2011 ANNUAL ACTIVITY LOG </t>
  </si>
  <si>
    <t xml:space="preserve">2011 CALLS YTD </t>
  </si>
  <si>
    <t>2005 TOTAL - MONTHLY</t>
  </si>
  <si>
    <t>2004 TOTAL - MONTHLY</t>
  </si>
  <si>
    <t>2003 TOTAL - MONTHLY</t>
  </si>
  <si>
    <t xml:space="preserve">2012 ANNUAL ACTIVITY LOG </t>
  </si>
  <si>
    <t xml:space="preserve">2012 CALLS YTD </t>
  </si>
  <si>
    <t xml:space="preserve">2013 ANNUAL ACTIVITY LOG </t>
  </si>
  <si>
    <t xml:space="preserve">2013 CALLS YTD </t>
  </si>
  <si>
    <t xml:space="preserve">CAL FIRE STATION 15- SOUTH BAY FIRE DEPARTMENT </t>
  </si>
  <si>
    <t xml:space="preserve">2008 ANNUAL ACTIVITY LOG </t>
  </si>
  <si>
    <t>*OTHER</t>
  </si>
  <si>
    <t>HAZMAT</t>
  </si>
  <si>
    <t xml:space="preserve">2008 CALLS YTD </t>
  </si>
  <si>
    <t>2002 TOTAL - MONTHLY</t>
  </si>
  <si>
    <t>2001 TOTAL - MONTHLY</t>
  </si>
  <si>
    <t xml:space="preserve">2007 ANNUAL ACTIVITY LOG </t>
  </si>
  <si>
    <t xml:space="preserve">2007 CALLS YTD </t>
  </si>
  <si>
    <t>2000 TOTAL - MONTHLY</t>
  </si>
  <si>
    <t xml:space="preserve">2009 ANNUAL ACTIVITY LOG </t>
  </si>
  <si>
    <t xml:space="preserve">2009 CALLS YTD </t>
  </si>
  <si>
    <t xml:space="preserve">2010 ANNUAL ACTIVITY LOG </t>
  </si>
  <si>
    <t xml:space="preserve">2010 CALLS YTD </t>
  </si>
  <si>
    <t>CLIFF/SURF RESCUE</t>
  </si>
  <si>
    <t>2020 TOTAL - MONTHLY</t>
  </si>
  <si>
    <t xml:space="preserve">2021 ANNUAL ACTIVITY LOG </t>
  </si>
  <si>
    <t xml:space="preserve">2021 CALLS YTD </t>
  </si>
  <si>
    <t>2021 TOTAL - MONTHLY*</t>
  </si>
  <si>
    <t xml:space="preserve">2022 CALLS YTD </t>
  </si>
  <si>
    <t>2022 TOTAL - MONTHLY*</t>
  </si>
  <si>
    <t xml:space="preserve">2022 ANNUAL ACTIVITY LOG </t>
  </si>
  <si>
    <t>HAZ-Cond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</si>
</sst>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Arial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2" fillId="0" borderId="0" xfId="1"/>
    <xf numFmtId="0" fontId="2" fillId="0" borderId="0" xfId="1" applyFont="1"/>
    <xf numFmtId="0" fontId="4" fillId="0" borderId="0" xfId="1" applyFont="1" applyAlignment="1">
      <alignment horizontal="left"/>
    </xf>
    <xf numFmtId="0" fontId="12" fillId="0" borderId="0" xfId="1" applyAlignment="1">
      <alignment horizontal="center"/>
    </xf>
    <xf numFmtId="0" fontId="12" fillId="0" borderId="0" xfId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7" fillId="3" borderId="2" xfId="1" applyFont="1" applyFill="1" applyBorder="1" applyAlignment="1">
      <alignment vertical="center"/>
    </xf>
    <xf numFmtId="0" fontId="12" fillId="3" borderId="2" xfId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12" fillId="2" borderId="1" xfId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12" fillId="2" borderId="1" xfId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0" fontId="1" fillId="2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3773-09C5-4758-AFAB-0EE347C10133}">
  <sheetPr>
    <pageSetUpPr fitToPage="1"/>
  </sheetPr>
  <dimension ref="A1:N29"/>
  <sheetViews>
    <sheetView tabSelected="1" workbookViewId="0">
      <selection activeCell="N29" sqref="A1:N29"/>
    </sheetView>
  </sheetViews>
  <sheetFormatPr defaultRowHeight="15" x14ac:dyDescent="0.2"/>
  <cols>
    <col min="1" max="1" width="25.88671875" customWidth="1"/>
  </cols>
  <sheetData>
    <row r="1" spans="1:14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105</v>
      </c>
    </row>
    <row r="2" spans="1:14" ht="24" thickBot="1" x14ac:dyDescent="0.4">
      <c r="A2" s="2"/>
      <c r="C2" s="4"/>
    </row>
    <row r="3" spans="1:14" ht="24" thickBot="1" x14ac:dyDescent="0.25">
      <c r="A3" s="37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</row>
    <row r="4" spans="1:14" ht="16.5" thickBot="1" x14ac:dyDescent="0.25">
      <c r="A4" s="39" t="s">
        <v>45</v>
      </c>
      <c r="B4" s="36">
        <v>10</v>
      </c>
      <c r="C4" s="36">
        <v>10</v>
      </c>
      <c r="D4" s="36">
        <v>7</v>
      </c>
      <c r="E4" s="36">
        <v>9</v>
      </c>
      <c r="F4" s="36">
        <v>5</v>
      </c>
      <c r="G4" s="36">
        <v>9</v>
      </c>
      <c r="H4" s="36">
        <v>16</v>
      </c>
      <c r="I4" s="36">
        <v>3</v>
      </c>
      <c r="J4" s="36">
        <v>12</v>
      </c>
      <c r="K4" s="36"/>
      <c r="L4" s="36"/>
      <c r="M4" s="36"/>
      <c r="N4" s="36">
        <f t="shared" ref="N4:N11" si="0">SUM(B4:M4)</f>
        <v>81</v>
      </c>
    </row>
    <row r="5" spans="1:14" ht="15.75" thickBot="1" x14ac:dyDescent="0.25">
      <c r="A5" s="9" t="s">
        <v>44</v>
      </c>
      <c r="B5" s="13">
        <v>7</v>
      </c>
      <c r="C5" s="36">
        <v>3</v>
      </c>
      <c r="D5" s="13">
        <v>5</v>
      </c>
      <c r="E5" s="13">
        <v>9</v>
      </c>
      <c r="F5" s="13">
        <v>5</v>
      </c>
      <c r="G5" s="13">
        <v>4</v>
      </c>
      <c r="H5" s="13">
        <v>4</v>
      </c>
      <c r="I5" s="13">
        <v>4</v>
      </c>
      <c r="J5" s="13">
        <v>6</v>
      </c>
      <c r="K5" s="13"/>
      <c r="L5" s="13"/>
      <c r="M5" s="13"/>
      <c r="N5" s="13">
        <f t="shared" si="0"/>
        <v>47</v>
      </c>
    </row>
    <row r="6" spans="1:14" ht="15.75" thickBot="1" x14ac:dyDescent="0.25">
      <c r="A6" s="9" t="s">
        <v>106</v>
      </c>
      <c r="B6" s="13">
        <v>3</v>
      </c>
      <c r="C6" s="36">
        <v>4</v>
      </c>
      <c r="D6" s="13">
        <v>4</v>
      </c>
      <c r="E6" s="13">
        <v>6</v>
      </c>
      <c r="F6" s="13">
        <v>3</v>
      </c>
      <c r="G6" s="13">
        <v>6</v>
      </c>
      <c r="H6" s="13">
        <v>4</v>
      </c>
      <c r="I6" s="13">
        <v>2</v>
      </c>
      <c r="J6" s="13">
        <v>8</v>
      </c>
      <c r="K6" s="13"/>
      <c r="L6" s="13"/>
      <c r="M6" s="13"/>
      <c r="N6" s="13">
        <f t="shared" si="0"/>
        <v>40</v>
      </c>
    </row>
    <row r="7" spans="1:14" ht="16.5" thickBot="1" x14ac:dyDescent="0.25">
      <c r="A7" s="39" t="s">
        <v>46</v>
      </c>
      <c r="B7" s="36">
        <v>91</v>
      </c>
      <c r="C7" s="36">
        <v>84</v>
      </c>
      <c r="D7" s="36">
        <v>77</v>
      </c>
      <c r="E7" s="36">
        <v>87</v>
      </c>
      <c r="F7" s="36">
        <v>79</v>
      </c>
      <c r="G7" s="36">
        <v>110</v>
      </c>
      <c r="H7" s="36">
        <v>103</v>
      </c>
      <c r="I7" s="36">
        <v>90</v>
      </c>
      <c r="J7" s="36">
        <v>107</v>
      </c>
      <c r="K7" s="36"/>
      <c r="L7" s="36"/>
      <c r="M7" s="36"/>
      <c r="N7" s="36">
        <f t="shared" si="0"/>
        <v>828</v>
      </c>
    </row>
    <row r="8" spans="1:14" ht="15.75" thickBot="1" x14ac:dyDescent="0.25">
      <c r="A8" s="40" t="s">
        <v>16</v>
      </c>
      <c r="B8" s="36">
        <v>27</v>
      </c>
      <c r="C8" s="36">
        <v>21</v>
      </c>
      <c r="D8" s="36">
        <v>16</v>
      </c>
      <c r="E8" s="36">
        <v>21</v>
      </c>
      <c r="F8" s="36">
        <v>29</v>
      </c>
      <c r="G8" s="36">
        <v>15</v>
      </c>
      <c r="H8" s="36">
        <v>16</v>
      </c>
      <c r="I8" s="36">
        <v>32</v>
      </c>
      <c r="J8" s="36">
        <v>32</v>
      </c>
      <c r="K8" s="36"/>
      <c r="L8" s="36"/>
      <c r="M8" s="36"/>
      <c r="N8" s="36">
        <f t="shared" si="0"/>
        <v>209</v>
      </c>
    </row>
    <row r="9" spans="1:14" ht="15.75" thickBot="1" x14ac:dyDescent="0.25">
      <c r="A9" s="40" t="s">
        <v>98</v>
      </c>
      <c r="B9" s="36">
        <v>1</v>
      </c>
      <c r="C9" s="36">
        <v>2</v>
      </c>
      <c r="D9" s="36">
        <v>0</v>
      </c>
      <c r="E9" s="36">
        <v>1</v>
      </c>
      <c r="F9" s="36">
        <v>2</v>
      </c>
      <c r="G9" s="36">
        <v>1</v>
      </c>
      <c r="H9" s="36">
        <v>2</v>
      </c>
      <c r="I9" s="36">
        <v>5</v>
      </c>
      <c r="J9" s="36">
        <v>1</v>
      </c>
      <c r="K9" s="36"/>
      <c r="L9" s="36"/>
      <c r="M9" s="36"/>
      <c r="N9" s="36">
        <f t="shared" si="0"/>
        <v>15</v>
      </c>
    </row>
    <row r="10" spans="1:14" ht="16.5" thickBot="1" x14ac:dyDescent="0.25">
      <c r="A10" s="39" t="s">
        <v>47</v>
      </c>
      <c r="B10" s="36">
        <v>15</v>
      </c>
      <c r="C10" s="36">
        <v>13</v>
      </c>
      <c r="D10" s="36">
        <v>24</v>
      </c>
      <c r="E10" s="36">
        <v>17</v>
      </c>
      <c r="F10" s="36">
        <v>26</v>
      </c>
      <c r="G10" s="36">
        <v>21</v>
      </c>
      <c r="H10" s="36">
        <v>22</v>
      </c>
      <c r="I10" s="36">
        <v>12</v>
      </c>
      <c r="J10" s="36">
        <v>13</v>
      </c>
      <c r="K10" s="36"/>
      <c r="L10" s="36"/>
      <c r="M10" s="36"/>
      <c r="N10" s="36">
        <f t="shared" si="0"/>
        <v>163</v>
      </c>
    </row>
    <row r="11" spans="1:14" ht="15.75" thickBot="1" x14ac:dyDescent="0.25">
      <c r="A11" s="9" t="s">
        <v>48</v>
      </c>
      <c r="B11" s="13">
        <v>6</v>
      </c>
      <c r="C11" s="36">
        <v>2</v>
      </c>
      <c r="D11" s="13">
        <v>1</v>
      </c>
      <c r="E11" s="13">
        <v>3</v>
      </c>
      <c r="F11" s="13">
        <v>3</v>
      </c>
      <c r="G11" s="13">
        <v>8</v>
      </c>
      <c r="H11" s="13">
        <v>4</v>
      </c>
      <c r="I11" s="13">
        <v>3</v>
      </c>
      <c r="J11" s="13">
        <v>3</v>
      </c>
      <c r="K11" s="13"/>
      <c r="L11" s="13"/>
      <c r="M11" s="13"/>
      <c r="N11" s="13">
        <f t="shared" si="0"/>
        <v>33</v>
      </c>
    </row>
    <row r="12" spans="1:14" ht="16.5" thickBot="1" x14ac:dyDescent="0.25">
      <c r="A12" s="94" t="s">
        <v>104</v>
      </c>
      <c r="B12" s="95">
        <f t="shared" ref="B12:M12" si="1">SUM(B4:B11)</f>
        <v>160</v>
      </c>
      <c r="C12" s="95">
        <f t="shared" si="1"/>
        <v>139</v>
      </c>
      <c r="D12" s="95">
        <f t="shared" si="1"/>
        <v>134</v>
      </c>
      <c r="E12" s="95">
        <f t="shared" si="1"/>
        <v>153</v>
      </c>
      <c r="F12" s="95">
        <f t="shared" si="1"/>
        <v>152</v>
      </c>
      <c r="G12" s="95">
        <f t="shared" si="1"/>
        <v>174</v>
      </c>
      <c r="H12" s="95">
        <f t="shared" si="1"/>
        <v>171</v>
      </c>
      <c r="I12" s="95">
        <f t="shared" si="1"/>
        <v>151</v>
      </c>
      <c r="J12" s="95">
        <f t="shared" si="1"/>
        <v>182</v>
      </c>
      <c r="K12" s="95">
        <f t="shared" si="1"/>
        <v>0</v>
      </c>
      <c r="L12" s="95">
        <f t="shared" si="1"/>
        <v>0</v>
      </c>
      <c r="M12" s="95">
        <f t="shared" si="1"/>
        <v>0</v>
      </c>
      <c r="N12" s="96">
        <f>SUM(B12:M12)</f>
        <v>1416</v>
      </c>
    </row>
    <row r="13" spans="1:14" ht="24" thickBot="1" x14ac:dyDescent="0.25">
      <c r="A13" s="37" t="s">
        <v>103</v>
      </c>
      <c r="B13" s="38">
        <f>B12</f>
        <v>160</v>
      </c>
      <c r="C13" s="38">
        <f t="shared" ref="C13:M13" si="2">B13+C12</f>
        <v>299</v>
      </c>
      <c r="D13" s="38">
        <f t="shared" si="2"/>
        <v>433</v>
      </c>
      <c r="E13" s="38">
        <f t="shared" si="2"/>
        <v>586</v>
      </c>
      <c r="F13" s="38">
        <f t="shared" si="2"/>
        <v>738</v>
      </c>
      <c r="G13" s="38">
        <f t="shared" si="2"/>
        <v>912</v>
      </c>
      <c r="H13" s="38">
        <f t="shared" si="2"/>
        <v>1083</v>
      </c>
      <c r="I13" s="38">
        <f t="shared" si="2"/>
        <v>1234</v>
      </c>
      <c r="J13" s="38">
        <f t="shared" si="2"/>
        <v>1416</v>
      </c>
      <c r="K13" s="38">
        <f t="shared" si="2"/>
        <v>1416</v>
      </c>
      <c r="L13" s="38">
        <f t="shared" si="2"/>
        <v>1416</v>
      </c>
      <c r="M13" s="38">
        <f t="shared" si="2"/>
        <v>1416</v>
      </c>
      <c r="N13" s="38">
        <f>M13</f>
        <v>1416</v>
      </c>
    </row>
    <row r="14" spans="1:14" ht="23.25" x14ac:dyDescent="0.2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24" thickBot="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4" thickBot="1" x14ac:dyDescent="0.25">
      <c r="A16" s="37" t="s">
        <v>43</v>
      </c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5</v>
      </c>
      <c r="G16" s="38" t="s">
        <v>6</v>
      </c>
      <c r="H16" s="38" t="s">
        <v>7</v>
      </c>
      <c r="I16" s="38" t="s">
        <v>8</v>
      </c>
      <c r="J16" s="38" t="s">
        <v>9</v>
      </c>
      <c r="K16" s="38" t="s">
        <v>10</v>
      </c>
      <c r="L16" s="38" t="s">
        <v>11</v>
      </c>
      <c r="M16" s="38" t="s">
        <v>12</v>
      </c>
      <c r="N16" s="38" t="s">
        <v>13</v>
      </c>
    </row>
    <row r="17" spans="1:14" ht="16.5" thickBot="1" x14ac:dyDescent="0.25">
      <c r="A17" s="94" t="s">
        <v>102</v>
      </c>
      <c r="B17" s="95">
        <v>139</v>
      </c>
      <c r="C17" s="95">
        <v>140</v>
      </c>
      <c r="D17" s="95">
        <v>124</v>
      </c>
      <c r="E17" s="95">
        <v>133</v>
      </c>
      <c r="F17" s="95">
        <v>130</v>
      </c>
      <c r="G17" s="95">
        <v>154</v>
      </c>
      <c r="H17" s="95">
        <v>145</v>
      </c>
      <c r="I17" s="95">
        <v>160</v>
      </c>
      <c r="J17" s="95">
        <v>147</v>
      </c>
      <c r="K17" s="95">
        <v>153</v>
      </c>
      <c r="L17" s="95">
        <v>167</v>
      </c>
      <c r="M17" s="95">
        <v>122</v>
      </c>
      <c r="N17" s="96">
        <f>SUM(B17:M17)</f>
        <v>1714</v>
      </c>
    </row>
    <row r="18" spans="1:14" ht="18.75" thickBot="1" x14ac:dyDescent="0.25">
      <c r="A18" s="42" t="s">
        <v>99</v>
      </c>
      <c r="B18" s="44">
        <v>114</v>
      </c>
      <c r="C18" s="45">
        <v>123</v>
      </c>
      <c r="D18" s="44">
        <v>109</v>
      </c>
      <c r="E18" s="44">
        <v>111</v>
      </c>
      <c r="F18" s="44">
        <v>111</v>
      </c>
      <c r="G18" s="44">
        <v>170</v>
      </c>
      <c r="H18" s="44">
        <v>164</v>
      </c>
      <c r="I18" s="44">
        <v>130</v>
      </c>
      <c r="J18" s="44">
        <v>151</v>
      </c>
      <c r="K18" s="44">
        <v>133</v>
      </c>
      <c r="L18" s="44">
        <v>158</v>
      </c>
      <c r="M18" s="44">
        <v>165</v>
      </c>
      <c r="N18" s="38">
        <f>SUM(B18:M18)</f>
        <v>1639</v>
      </c>
    </row>
    <row r="19" spans="1:14" ht="18.75" thickBot="1" x14ac:dyDescent="0.25">
      <c r="A19" s="42" t="s">
        <v>52</v>
      </c>
      <c r="B19" s="44">
        <v>142</v>
      </c>
      <c r="C19" s="45">
        <v>134</v>
      </c>
      <c r="D19" s="44">
        <v>76</v>
      </c>
      <c r="E19" s="44">
        <v>119</v>
      </c>
      <c r="F19" s="44">
        <v>126</v>
      </c>
      <c r="G19" s="44">
        <v>174</v>
      </c>
      <c r="H19" s="44">
        <v>127</v>
      </c>
      <c r="I19" s="44">
        <v>124</v>
      </c>
      <c r="J19" s="44">
        <v>152</v>
      </c>
      <c r="K19" s="44">
        <v>154</v>
      </c>
      <c r="L19" s="44">
        <v>144</v>
      </c>
      <c r="M19" s="44">
        <v>145</v>
      </c>
      <c r="N19" s="38">
        <f>SUM(B19:M19)</f>
        <v>1617</v>
      </c>
    </row>
    <row r="20" spans="1:14" ht="18.75" thickBot="1" x14ac:dyDescent="0.25">
      <c r="A20" s="42" t="s">
        <v>50</v>
      </c>
      <c r="B20" s="44">
        <v>149</v>
      </c>
      <c r="C20" s="45">
        <v>136</v>
      </c>
      <c r="D20" s="44">
        <v>113</v>
      </c>
      <c r="E20" s="44">
        <v>110</v>
      </c>
      <c r="F20" s="44">
        <v>145</v>
      </c>
      <c r="G20" s="44">
        <v>75</v>
      </c>
      <c r="H20" s="44">
        <v>138</v>
      </c>
      <c r="I20" s="44">
        <v>131</v>
      </c>
      <c r="J20" s="44">
        <v>112</v>
      </c>
      <c r="K20" s="44">
        <v>98</v>
      </c>
      <c r="L20" s="44">
        <v>164</v>
      </c>
      <c r="M20" s="44">
        <v>147</v>
      </c>
      <c r="N20" s="38">
        <f>SUM(B20:M20)</f>
        <v>1518</v>
      </c>
    </row>
    <row r="21" spans="1:14" ht="18.75" thickBot="1" x14ac:dyDescent="0.25">
      <c r="A21" s="42" t="s">
        <v>40</v>
      </c>
      <c r="B21" s="44">
        <v>129</v>
      </c>
      <c r="C21" s="45">
        <v>104</v>
      </c>
      <c r="D21" s="44">
        <v>130</v>
      </c>
      <c r="E21" s="44">
        <v>124</v>
      </c>
      <c r="F21" s="44">
        <v>96</v>
      </c>
      <c r="G21" s="44">
        <v>123</v>
      </c>
      <c r="H21" s="44">
        <v>121</v>
      </c>
      <c r="I21" s="44">
        <v>100</v>
      </c>
      <c r="J21" s="44">
        <v>132</v>
      </c>
      <c r="K21" s="44">
        <v>108</v>
      </c>
      <c r="L21" s="44">
        <v>106</v>
      </c>
      <c r="M21" s="44">
        <v>97</v>
      </c>
      <c r="N21" s="38">
        <f>SUM(B21:M21)</f>
        <v>1370</v>
      </c>
    </row>
    <row r="22" spans="1:14" ht="18.75" thickBot="1" x14ac:dyDescent="0.25">
      <c r="A22" s="42" t="s">
        <v>39</v>
      </c>
      <c r="B22" s="44">
        <v>123</v>
      </c>
      <c r="C22" s="45">
        <v>92</v>
      </c>
      <c r="D22" s="44">
        <v>105</v>
      </c>
      <c r="E22" s="44">
        <v>95</v>
      </c>
      <c r="F22" s="44">
        <v>102</v>
      </c>
      <c r="G22" s="44">
        <v>89</v>
      </c>
      <c r="H22" s="44">
        <v>96</v>
      </c>
      <c r="I22" s="44">
        <v>108</v>
      </c>
      <c r="J22" s="44">
        <v>105</v>
      </c>
      <c r="K22" s="44">
        <v>93</v>
      </c>
      <c r="L22" s="44">
        <v>102</v>
      </c>
      <c r="M22" s="44">
        <v>141</v>
      </c>
      <c r="N22" s="38">
        <v>1251</v>
      </c>
    </row>
    <row r="23" spans="1:14" ht="18.75" thickBot="1" x14ac:dyDescent="0.25">
      <c r="A23" s="42" t="s">
        <v>38</v>
      </c>
      <c r="B23" s="44">
        <v>135</v>
      </c>
      <c r="C23" s="45">
        <v>102</v>
      </c>
      <c r="D23" s="44">
        <v>98</v>
      </c>
      <c r="E23" s="44">
        <v>81</v>
      </c>
      <c r="F23" s="44">
        <v>99</v>
      </c>
      <c r="G23" s="44">
        <v>84</v>
      </c>
      <c r="H23" s="44">
        <v>81</v>
      </c>
      <c r="I23" s="44">
        <v>97</v>
      </c>
      <c r="J23" s="44">
        <v>86</v>
      </c>
      <c r="K23" s="44">
        <v>94</v>
      </c>
      <c r="L23" s="44">
        <v>97</v>
      </c>
      <c r="M23" s="44">
        <v>110</v>
      </c>
      <c r="N23" s="38">
        <v>1164</v>
      </c>
    </row>
    <row r="24" spans="1:14" ht="18.75" thickBot="1" x14ac:dyDescent="0.25">
      <c r="A24" s="42" t="s">
        <v>36</v>
      </c>
      <c r="B24" s="44">
        <v>104</v>
      </c>
      <c r="C24" s="45">
        <v>85</v>
      </c>
      <c r="D24" s="44">
        <v>102</v>
      </c>
      <c r="E24" s="44">
        <v>99</v>
      </c>
      <c r="F24" s="44">
        <v>109</v>
      </c>
      <c r="G24" s="44">
        <v>111</v>
      </c>
      <c r="H24" s="44">
        <v>109</v>
      </c>
      <c r="I24" s="44">
        <v>92</v>
      </c>
      <c r="J24" s="44">
        <v>94</v>
      </c>
      <c r="K24" s="44">
        <v>121</v>
      </c>
      <c r="L24" s="44">
        <v>95</v>
      </c>
      <c r="M24" s="44">
        <v>131</v>
      </c>
      <c r="N24" s="38">
        <v>1252</v>
      </c>
    </row>
    <row r="25" spans="1:14" ht="18.75" thickBot="1" x14ac:dyDescent="0.25">
      <c r="A25" s="42" t="s">
        <v>33</v>
      </c>
      <c r="B25" s="44">
        <v>108</v>
      </c>
      <c r="C25" s="45">
        <v>87</v>
      </c>
      <c r="D25" s="44">
        <v>108</v>
      </c>
      <c r="E25" s="44">
        <v>98</v>
      </c>
      <c r="F25" s="44">
        <v>100</v>
      </c>
      <c r="G25" s="44">
        <v>122</v>
      </c>
      <c r="H25" s="44">
        <v>102</v>
      </c>
      <c r="I25" s="44">
        <v>112</v>
      </c>
      <c r="J25" s="44">
        <v>115</v>
      </c>
      <c r="K25" s="44">
        <v>102</v>
      </c>
      <c r="L25" s="44">
        <v>83</v>
      </c>
      <c r="M25" s="44">
        <v>113</v>
      </c>
      <c r="N25" s="38">
        <f>SUM(B25:M25)</f>
        <v>1250</v>
      </c>
    </row>
    <row r="26" spans="1:14" ht="18.75" thickBot="1" x14ac:dyDescent="0.25">
      <c r="A26" s="42" t="s">
        <v>32</v>
      </c>
      <c r="B26" s="44">
        <v>95</v>
      </c>
      <c r="C26" s="45">
        <v>98</v>
      </c>
      <c r="D26" s="44">
        <v>105</v>
      </c>
      <c r="E26" s="44">
        <v>100</v>
      </c>
      <c r="F26" s="44">
        <v>94</v>
      </c>
      <c r="G26" s="44">
        <v>83</v>
      </c>
      <c r="H26" s="44">
        <v>105</v>
      </c>
      <c r="I26" s="44">
        <v>119</v>
      </c>
      <c r="J26" s="44">
        <v>94</v>
      </c>
      <c r="K26" s="44">
        <v>118</v>
      </c>
      <c r="L26" s="44">
        <v>121</v>
      </c>
      <c r="M26" s="44">
        <v>127</v>
      </c>
      <c r="N26" s="38">
        <f>SUM(B26:M26)</f>
        <v>1259</v>
      </c>
    </row>
    <row r="27" spans="1:14" ht="18.75" thickBot="1" x14ac:dyDescent="0.25">
      <c r="A27" s="42" t="s">
        <v>30</v>
      </c>
      <c r="B27" s="44">
        <v>111</v>
      </c>
      <c r="C27" s="45">
        <v>72</v>
      </c>
      <c r="D27" s="44">
        <v>81</v>
      </c>
      <c r="E27" s="44">
        <v>106</v>
      </c>
      <c r="F27" s="44">
        <v>97</v>
      </c>
      <c r="G27" s="44">
        <v>115</v>
      </c>
      <c r="H27" s="44">
        <v>99</v>
      </c>
      <c r="I27" s="44">
        <v>91</v>
      </c>
      <c r="J27" s="44">
        <v>112</v>
      </c>
      <c r="K27" s="44">
        <v>131</v>
      </c>
      <c r="L27" s="44">
        <v>89</v>
      </c>
      <c r="M27" s="44">
        <v>84</v>
      </c>
      <c r="N27" s="38">
        <v>1188</v>
      </c>
    </row>
    <row r="28" spans="1:14" ht="18.75" thickBot="1" x14ac:dyDescent="0.25">
      <c r="A28" s="42" t="s">
        <v>29</v>
      </c>
      <c r="B28" s="44">
        <v>121</v>
      </c>
      <c r="C28" s="45">
        <v>79</v>
      </c>
      <c r="D28" s="44">
        <v>93</v>
      </c>
      <c r="E28" s="44">
        <v>88</v>
      </c>
      <c r="F28" s="44">
        <v>98</v>
      </c>
      <c r="G28" s="44">
        <v>86</v>
      </c>
      <c r="H28" s="44">
        <v>115</v>
      </c>
      <c r="I28" s="44">
        <v>100</v>
      </c>
      <c r="J28" s="44">
        <v>103</v>
      </c>
      <c r="K28" s="44">
        <v>104</v>
      </c>
      <c r="L28" s="44">
        <v>94</v>
      </c>
      <c r="M28" s="44">
        <v>96</v>
      </c>
      <c r="N28" s="38">
        <v>1177</v>
      </c>
    </row>
    <row r="29" spans="1:14" ht="18.75" thickBot="1" x14ac:dyDescent="0.25">
      <c r="A29" s="42" t="s">
        <v>28</v>
      </c>
      <c r="B29" s="44">
        <v>84</v>
      </c>
      <c r="C29" s="45">
        <v>79</v>
      </c>
      <c r="D29" s="44">
        <v>74</v>
      </c>
      <c r="E29" s="44">
        <v>126</v>
      </c>
      <c r="F29" s="44">
        <v>89</v>
      </c>
      <c r="G29" s="44">
        <v>80</v>
      </c>
      <c r="H29" s="44">
        <v>86</v>
      </c>
      <c r="I29" s="44">
        <v>77</v>
      </c>
      <c r="J29" s="44">
        <v>87</v>
      </c>
      <c r="K29" s="44">
        <v>148</v>
      </c>
      <c r="L29" s="44">
        <v>99</v>
      </c>
      <c r="M29" s="44">
        <v>177</v>
      </c>
      <c r="N29" s="38">
        <v>1206</v>
      </c>
    </row>
  </sheetData>
  <pageMargins left="0.25" right="0.25" top="0.75" bottom="0.75" header="0.3" footer="0.3"/>
  <pageSetup scale="7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workbookViewId="0">
      <selection activeCell="E30" sqref="E30"/>
    </sheetView>
  </sheetViews>
  <sheetFormatPr defaultColWidth="8.77734375" defaultRowHeight="15" x14ac:dyDescent="0.2"/>
  <cols>
    <col min="1" max="1" width="32.88671875" customWidth="1"/>
  </cols>
  <sheetData>
    <row r="1" spans="1:21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82</v>
      </c>
    </row>
    <row r="2" spans="1:21" ht="23.25" x14ac:dyDescent="0.35">
      <c r="A2" s="2"/>
      <c r="C2" s="4"/>
    </row>
    <row r="3" spans="1:21" ht="15.75" thickBot="1" x14ac:dyDescent="0.25"/>
    <row r="4" spans="1:21" s="1" customFormat="1" ht="24" thickBot="1" x14ac:dyDescent="0.3">
      <c r="A4" s="49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21" ht="16.5" thickBot="1" x14ac:dyDescent="0.25">
      <c r="A5" s="56" t="s">
        <v>20</v>
      </c>
      <c r="B5" s="13">
        <v>5</v>
      </c>
      <c r="C5" s="13">
        <v>4</v>
      </c>
      <c r="D5" s="13">
        <v>7</v>
      </c>
      <c r="E5" s="13">
        <v>8</v>
      </c>
      <c r="F5" s="13">
        <v>2</v>
      </c>
      <c r="G5" s="13">
        <v>9</v>
      </c>
      <c r="H5" s="13">
        <v>5</v>
      </c>
      <c r="I5" s="13">
        <v>7</v>
      </c>
      <c r="J5" s="13">
        <v>8</v>
      </c>
      <c r="K5" s="13">
        <v>4</v>
      </c>
      <c r="L5" s="13">
        <v>1</v>
      </c>
      <c r="M5" s="13">
        <v>0</v>
      </c>
      <c r="N5" s="13">
        <f t="shared" ref="N5:N18" si="0">SUM(B5:M5)</f>
        <v>60</v>
      </c>
    </row>
    <row r="6" spans="1:21" ht="15.75" thickBot="1" x14ac:dyDescent="0.25">
      <c r="A6" s="9" t="s">
        <v>14</v>
      </c>
      <c r="B6" s="13">
        <v>2</v>
      </c>
      <c r="C6" s="13">
        <v>1</v>
      </c>
      <c r="D6" s="13">
        <v>4</v>
      </c>
      <c r="E6" s="13">
        <v>4</v>
      </c>
      <c r="F6" s="13">
        <v>2</v>
      </c>
      <c r="G6" s="13">
        <v>3</v>
      </c>
      <c r="H6" s="13">
        <v>2</v>
      </c>
      <c r="I6" s="13">
        <v>2</v>
      </c>
      <c r="J6" s="13">
        <v>6</v>
      </c>
      <c r="K6" s="13">
        <v>4</v>
      </c>
      <c r="L6" s="13">
        <v>1</v>
      </c>
      <c r="M6" s="13">
        <v>1</v>
      </c>
      <c r="N6" s="13">
        <f t="shared" si="0"/>
        <v>32</v>
      </c>
    </row>
    <row r="7" spans="1:21" ht="16.5" thickBot="1" x14ac:dyDescent="0.25">
      <c r="A7" s="56" t="s">
        <v>21</v>
      </c>
      <c r="B7" s="13">
        <v>76</v>
      </c>
      <c r="C7" s="13">
        <v>66</v>
      </c>
      <c r="D7" s="13">
        <v>78</v>
      </c>
      <c r="E7" s="13">
        <v>61</v>
      </c>
      <c r="F7" s="13">
        <v>68</v>
      </c>
      <c r="G7" s="13">
        <v>65</v>
      </c>
      <c r="H7" s="13">
        <v>62</v>
      </c>
      <c r="I7" s="13">
        <v>77</v>
      </c>
      <c r="J7" s="13">
        <v>75</v>
      </c>
      <c r="K7" s="13">
        <v>78</v>
      </c>
      <c r="L7" s="13">
        <v>54</v>
      </c>
      <c r="M7" s="13">
        <v>67</v>
      </c>
      <c r="N7" s="13">
        <f t="shared" si="0"/>
        <v>827</v>
      </c>
    </row>
    <row r="8" spans="1:21" ht="15.75" thickBot="1" x14ac:dyDescent="0.25">
      <c r="A8" s="9" t="s">
        <v>15</v>
      </c>
      <c r="B8" s="13">
        <v>43</v>
      </c>
      <c r="C8" s="13">
        <v>34</v>
      </c>
      <c r="D8" s="13">
        <v>43</v>
      </c>
      <c r="E8" s="13">
        <v>32</v>
      </c>
      <c r="F8" s="13">
        <v>31</v>
      </c>
      <c r="G8" s="13">
        <v>32</v>
      </c>
      <c r="H8" s="13">
        <v>30</v>
      </c>
      <c r="I8" s="13">
        <v>35</v>
      </c>
      <c r="J8" s="13">
        <v>37</v>
      </c>
      <c r="K8" s="13">
        <v>25</v>
      </c>
      <c r="L8" s="13">
        <v>28</v>
      </c>
      <c r="M8" s="13">
        <v>39</v>
      </c>
      <c r="N8" s="13">
        <f t="shared" si="0"/>
        <v>409</v>
      </c>
    </row>
    <row r="9" spans="1:21" ht="15.75" thickBot="1" x14ac:dyDescent="0.25">
      <c r="A9" s="9" t="s">
        <v>16</v>
      </c>
      <c r="B9" s="13">
        <v>5</v>
      </c>
      <c r="C9" s="13">
        <v>1</v>
      </c>
      <c r="D9" s="13">
        <v>5</v>
      </c>
      <c r="E9" s="13">
        <v>4</v>
      </c>
      <c r="F9" s="13">
        <v>1</v>
      </c>
      <c r="G9" s="13">
        <v>4</v>
      </c>
      <c r="H9" s="13">
        <v>4</v>
      </c>
      <c r="I9" s="13">
        <v>2</v>
      </c>
      <c r="J9" s="13">
        <v>4</v>
      </c>
      <c r="K9" s="13">
        <v>1</v>
      </c>
      <c r="L9" s="13">
        <v>4</v>
      </c>
      <c r="M9" s="13">
        <v>2</v>
      </c>
      <c r="N9" s="13">
        <f t="shared" si="0"/>
        <v>37</v>
      </c>
    </row>
    <row r="10" spans="1:21" ht="16.5" thickBot="1" x14ac:dyDescent="0.25">
      <c r="A10" s="56" t="s">
        <v>22</v>
      </c>
      <c r="B10" s="13">
        <v>23</v>
      </c>
      <c r="C10" s="13">
        <v>14</v>
      </c>
      <c r="D10" s="13">
        <v>18</v>
      </c>
      <c r="E10" s="13">
        <v>24</v>
      </c>
      <c r="F10" s="13">
        <v>23</v>
      </c>
      <c r="G10" s="13">
        <v>37</v>
      </c>
      <c r="H10" s="13">
        <v>15</v>
      </c>
      <c r="I10" s="13">
        <v>15</v>
      </c>
      <c r="J10" s="13">
        <v>13</v>
      </c>
      <c r="K10" s="13">
        <v>17</v>
      </c>
      <c r="L10" s="13">
        <v>25</v>
      </c>
      <c r="M10" s="13">
        <v>23</v>
      </c>
      <c r="N10" s="13">
        <f t="shared" si="0"/>
        <v>247</v>
      </c>
    </row>
    <row r="11" spans="1:21" ht="16.5" thickBot="1" x14ac:dyDescent="0.25">
      <c r="A11" s="56" t="s">
        <v>23</v>
      </c>
      <c r="B11" s="13">
        <v>4</v>
      </c>
      <c r="C11" s="13">
        <v>3</v>
      </c>
      <c r="D11" s="13">
        <v>5</v>
      </c>
      <c r="E11" s="13">
        <v>5</v>
      </c>
      <c r="F11" s="13">
        <v>7</v>
      </c>
      <c r="G11" s="13">
        <v>11</v>
      </c>
      <c r="H11" s="13">
        <v>20</v>
      </c>
      <c r="I11" s="13">
        <v>13</v>
      </c>
      <c r="J11" s="13">
        <v>19</v>
      </c>
      <c r="K11" s="13">
        <v>3</v>
      </c>
      <c r="L11" s="13">
        <v>3</v>
      </c>
      <c r="M11" s="13">
        <v>8</v>
      </c>
      <c r="N11" s="13">
        <f t="shared" si="0"/>
        <v>101</v>
      </c>
    </row>
    <row r="12" spans="1:21" ht="15.75" thickBot="1" x14ac:dyDescent="0.25">
      <c r="A12" s="9" t="s">
        <v>31</v>
      </c>
      <c r="B12" s="13">
        <v>10</v>
      </c>
      <c r="C12" s="13">
        <v>11</v>
      </c>
      <c r="D12" s="13">
        <v>8</v>
      </c>
      <c r="E12" s="13">
        <v>12</v>
      </c>
      <c r="F12" s="13">
        <v>4</v>
      </c>
      <c r="G12" s="13">
        <v>17</v>
      </c>
      <c r="H12" s="13">
        <v>8</v>
      </c>
      <c r="I12" s="13">
        <v>15</v>
      </c>
      <c r="J12" s="13">
        <v>14</v>
      </c>
      <c r="K12" s="13">
        <v>10</v>
      </c>
      <c r="L12" s="13">
        <v>9</v>
      </c>
      <c r="M12" s="13">
        <v>15</v>
      </c>
      <c r="N12" s="13">
        <f t="shared" si="0"/>
        <v>133</v>
      </c>
    </row>
    <row r="13" spans="1:21" ht="15.75" thickBot="1" x14ac:dyDescent="0.25">
      <c r="A13" s="9" t="s">
        <v>24</v>
      </c>
      <c r="B13" s="13">
        <v>1</v>
      </c>
      <c r="C13" s="13">
        <v>1</v>
      </c>
      <c r="D13" s="13">
        <v>3</v>
      </c>
      <c r="E13" s="13">
        <v>1</v>
      </c>
      <c r="F13" s="13">
        <v>0</v>
      </c>
      <c r="G13" s="13">
        <v>1</v>
      </c>
      <c r="H13" s="13">
        <v>2</v>
      </c>
      <c r="I13" s="13">
        <v>3</v>
      </c>
      <c r="J13" s="13">
        <v>3</v>
      </c>
      <c r="K13" s="13">
        <v>2</v>
      </c>
      <c r="L13" s="13">
        <v>2</v>
      </c>
      <c r="M13" s="13">
        <v>0</v>
      </c>
      <c r="N13" s="13">
        <f t="shared" si="0"/>
        <v>19</v>
      </c>
    </row>
    <row r="14" spans="1:21" ht="15.75" thickBot="1" x14ac:dyDescent="0.25">
      <c r="A14" s="9" t="s">
        <v>25</v>
      </c>
      <c r="B14" s="13">
        <v>4</v>
      </c>
      <c r="C14" s="13">
        <v>2</v>
      </c>
      <c r="D14" s="13">
        <v>1</v>
      </c>
      <c r="E14" s="13">
        <v>0</v>
      </c>
      <c r="F14" s="13">
        <v>0</v>
      </c>
      <c r="G14" s="13">
        <v>5</v>
      </c>
      <c r="H14" s="13">
        <v>6</v>
      </c>
      <c r="I14" s="13">
        <v>1</v>
      </c>
      <c r="J14" s="13">
        <v>1</v>
      </c>
      <c r="K14" s="13">
        <v>0</v>
      </c>
      <c r="L14" s="13">
        <v>0</v>
      </c>
      <c r="M14" s="13">
        <v>3</v>
      </c>
      <c r="N14" s="13">
        <f t="shared" si="0"/>
        <v>23</v>
      </c>
    </row>
    <row r="15" spans="1:21" ht="15.75" thickBot="1" x14ac:dyDescent="0.25">
      <c r="A15" s="9" t="s">
        <v>26</v>
      </c>
      <c r="B15" s="13">
        <v>0</v>
      </c>
      <c r="C15" s="13">
        <v>0</v>
      </c>
      <c r="D15" s="13">
        <v>2</v>
      </c>
      <c r="E15" s="13">
        <v>2</v>
      </c>
      <c r="F15" s="13">
        <v>1</v>
      </c>
      <c r="G15" s="13">
        <v>1</v>
      </c>
      <c r="H15" s="13">
        <v>0</v>
      </c>
      <c r="I15" s="13">
        <v>0</v>
      </c>
      <c r="J15" s="13">
        <v>3</v>
      </c>
      <c r="K15" s="13">
        <v>1</v>
      </c>
      <c r="L15" s="13">
        <v>1</v>
      </c>
      <c r="M15" s="13">
        <v>0</v>
      </c>
      <c r="N15" s="13">
        <f t="shared" si="0"/>
        <v>11</v>
      </c>
    </row>
    <row r="16" spans="1:21" ht="15.75" thickBot="1" x14ac:dyDescent="0.25">
      <c r="A16" s="9" t="s">
        <v>18</v>
      </c>
      <c r="B16" s="13">
        <f>SUM(B13:B15)</f>
        <v>5</v>
      </c>
      <c r="C16" s="13">
        <f>SUM(C13:C15)</f>
        <v>3</v>
      </c>
      <c r="D16" s="13">
        <f t="shared" ref="D16:M16" si="1">SUM(D13:D15)</f>
        <v>6</v>
      </c>
      <c r="E16" s="13">
        <f t="shared" si="1"/>
        <v>3</v>
      </c>
      <c r="F16" s="13">
        <f t="shared" si="1"/>
        <v>1</v>
      </c>
      <c r="G16" s="13">
        <f t="shared" si="1"/>
        <v>7</v>
      </c>
      <c r="H16" s="13">
        <f t="shared" si="1"/>
        <v>8</v>
      </c>
      <c r="I16" s="13">
        <f t="shared" si="1"/>
        <v>4</v>
      </c>
      <c r="J16" s="13">
        <f t="shared" si="1"/>
        <v>7</v>
      </c>
      <c r="K16" s="13">
        <f t="shared" si="1"/>
        <v>3</v>
      </c>
      <c r="L16" s="13">
        <f t="shared" si="1"/>
        <v>3</v>
      </c>
      <c r="M16" s="13">
        <f t="shared" si="1"/>
        <v>3</v>
      </c>
      <c r="N16" s="13">
        <f t="shared" si="0"/>
        <v>53</v>
      </c>
      <c r="U16" t="s">
        <v>17</v>
      </c>
    </row>
    <row r="17" spans="1:15" ht="15.75" thickBot="1" x14ac:dyDescent="0.25">
      <c r="A17" s="9" t="s">
        <v>19</v>
      </c>
      <c r="B17" s="13">
        <v>6</v>
      </c>
      <c r="C17" s="13">
        <v>4</v>
      </c>
      <c r="D17" s="13">
        <v>8</v>
      </c>
      <c r="E17" s="13">
        <v>4</v>
      </c>
      <c r="F17" s="13">
        <v>0</v>
      </c>
      <c r="G17" s="13">
        <v>7</v>
      </c>
      <c r="H17" s="13">
        <v>2</v>
      </c>
      <c r="I17" s="13">
        <v>4</v>
      </c>
      <c r="J17" s="13">
        <v>7</v>
      </c>
      <c r="K17" s="13">
        <v>0</v>
      </c>
      <c r="L17" s="13">
        <v>2</v>
      </c>
      <c r="M17" s="13">
        <v>5</v>
      </c>
      <c r="N17" s="13">
        <f t="shared" si="0"/>
        <v>49</v>
      </c>
    </row>
    <row r="18" spans="1:15" ht="15.75" thickBot="1" x14ac:dyDescent="0.25">
      <c r="A18" s="9" t="s">
        <v>27</v>
      </c>
      <c r="B18" s="13">
        <v>5</v>
      </c>
      <c r="C18" s="13">
        <v>2</v>
      </c>
      <c r="D18" s="13">
        <v>4</v>
      </c>
      <c r="E18" s="13">
        <v>2</v>
      </c>
      <c r="F18" s="13">
        <v>1</v>
      </c>
      <c r="G18" s="13">
        <v>3</v>
      </c>
      <c r="H18" s="13">
        <v>0</v>
      </c>
      <c r="I18" s="13">
        <v>1</v>
      </c>
      <c r="J18" s="13">
        <v>5</v>
      </c>
      <c r="K18" s="13">
        <v>2</v>
      </c>
      <c r="L18" s="13">
        <v>2</v>
      </c>
      <c r="M18" s="13">
        <v>4</v>
      </c>
      <c r="N18" s="13">
        <f t="shared" si="0"/>
        <v>31</v>
      </c>
    </row>
    <row r="19" spans="1:15" ht="16.5" thickBot="1" x14ac:dyDescent="0.25">
      <c r="A19" s="52" t="s">
        <v>33</v>
      </c>
      <c r="B19" s="51">
        <f t="shared" ref="B19:L19" si="2">(B5+B7+B10+B11)</f>
        <v>108</v>
      </c>
      <c r="C19" s="46">
        <f t="shared" si="2"/>
        <v>87</v>
      </c>
      <c r="D19" s="46">
        <f t="shared" si="2"/>
        <v>108</v>
      </c>
      <c r="E19" s="46">
        <f t="shared" si="2"/>
        <v>98</v>
      </c>
      <c r="F19" s="46">
        <f t="shared" si="2"/>
        <v>100</v>
      </c>
      <c r="G19" s="46">
        <f t="shared" si="2"/>
        <v>122</v>
      </c>
      <c r="H19" s="46">
        <f t="shared" si="2"/>
        <v>102</v>
      </c>
      <c r="I19" s="46">
        <f t="shared" si="2"/>
        <v>112</v>
      </c>
      <c r="J19" s="46">
        <f t="shared" si="2"/>
        <v>115</v>
      </c>
      <c r="K19" s="46">
        <f t="shared" si="2"/>
        <v>102</v>
      </c>
      <c r="L19" s="46">
        <f t="shared" si="2"/>
        <v>83</v>
      </c>
      <c r="M19" s="46">
        <f t="shared" ref="M19" si="3">(M5+M7+M10+M11+M12)</f>
        <v>113</v>
      </c>
      <c r="N19" s="46">
        <f>(B19+C19+D19+E19+F19+G19+H19+I19+J19+K19+L19+M19)</f>
        <v>1250</v>
      </c>
    </row>
    <row r="20" spans="1:15" ht="16.5" thickBot="1" x14ac:dyDescent="0.2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</row>
    <row r="21" spans="1:15" ht="24" thickBot="1" x14ac:dyDescent="0.25">
      <c r="A21" s="50" t="s">
        <v>83</v>
      </c>
      <c r="B21" s="8">
        <f>B19</f>
        <v>108</v>
      </c>
      <c r="C21" s="8">
        <f t="shared" ref="C21:M21" si="4">B21+C19</f>
        <v>195</v>
      </c>
      <c r="D21" s="8">
        <f t="shared" si="4"/>
        <v>303</v>
      </c>
      <c r="E21" s="8">
        <f t="shared" si="4"/>
        <v>401</v>
      </c>
      <c r="F21" s="8">
        <f t="shared" si="4"/>
        <v>501</v>
      </c>
      <c r="G21" s="8">
        <f t="shared" si="4"/>
        <v>623</v>
      </c>
      <c r="H21" s="8">
        <f t="shared" si="4"/>
        <v>725</v>
      </c>
      <c r="I21" s="8">
        <f t="shared" si="4"/>
        <v>837</v>
      </c>
      <c r="J21" s="8">
        <f t="shared" si="4"/>
        <v>952</v>
      </c>
      <c r="K21" s="8">
        <f t="shared" si="4"/>
        <v>1054</v>
      </c>
      <c r="L21" s="8">
        <f t="shared" si="4"/>
        <v>1137</v>
      </c>
      <c r="M21" s="8">
        <f t="shared" si="4"/>
        <v>1250</v>
      </c>
      <c r="N21" s="8">
        <f>M21</f>
        <v>1250</v>
      </c>
    </row>
    <row r="22" spans="1:15" ht="24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 t="s">
        <v>17</v>
      </c>
    </row>
    <row r="23" spans="1:15" ht="18.75" thickBot="1" x14ac:dyDescent="0.3">
      <c r="A23" s="48" t="s">
        <v>32</v>
      </c>
      <c r="B23" s="8">
        <v>95</v>
      </c>
      <c r="C23" s="8">
        <v>98</v>
      </c>
      <c r="D23" s="8">
        <v>105</v>
      </c>
      <c r="E23" s="8">
        <v>100</v>
      </c>
      <c r="F23" s="8">
        <v>94</v>
      </c>
      <c r="G23" s="8">
        <v>83</v>
      </c>
      <c r="H23" s="8">
        <v>105</v>
      </c>
      <c r="I23" s="8">
        <v>119</v>
      </c>
      <c r="J23" s="8">
        <v>94</v>
      </c>
      <c r="K23" s="8">
        <v>118</v>
      </c>
      <c r="L23" s="8">
        <v>121</v>
      </c>
      <c r="M23" s="8">
        <v>127</v>
      </c>
      <c r="N23" s="8">
        <f>SUM(B23:M23)</f>
        <v>1259</v>
      </c>
      <c r="O23" s="1"/>
    </row>
    <row r="24" spans="1:15" ht="16.5" thickBot="1" x14ac:dyDescent="0.3">
      <c r="A24" s="48" t="s">
        <v>30</v>
      </c>
      <c r="B24" s="46">
        <v>111</v>
      </c>
      <c r="C24" s="46">
        <v>72</v>
      </c>
      <c r="D24" s="46">
        <v>81</v>
      </c>
      <c r="E24" s="46">
        <v>106</v>
      </c>
      <c r="F24" s="46">
        <v>97</v>
      </c>
      <c r="G24" s="46">
        <v>115</v>
      </c>
      <c r="H24" s="46">
        <v>99</v>
      </c>
      <c r="I24" s="46">
        <v>91</v>
      </c>
      <c r="J24" s="46">
        <v>112</v>
      </c>
      <c r="K24" s="46">
        <v>131</v>
      </c>
      <c r="L24" s="46">
        <v>89</v>
      </c>
      <c r="M24" s="46">
        <v>84</v>
      </c>
      <c r="N24" s="46">
        <v>1188</v>
      </c>
      <c r="O24" s="1"/>
    </row>
    <row r="25" spans="1:15" ht="16.5" thickBot="1" x14ac:dyDescent="0.3">
      <c r="A25" s="48" t="s">
        <v>29</v>
      </c>
      <c r="B25" s="46">
        <v>121</v>
      </c>
      <c r="C25" s="47">
        <v>79</v>
      </c>
      <c r="D25" s="46">
        <v>93</v>
      </c>
      <c r="E25" s="46">
        <v>88</v>
      </c>
      <c r="F25" s="46">
        <v>98</v>
      </c>
      <c r="G25" s="46">
        <v>86</v>
      </c>
      <c r="H25" s="46">
        <v>115</v>
      </c>
      <c r="I25" s="46">
        <v>100</v>
      </c>
      <c r="J25" s="46">
        <v>103</v>
      </c>
      <c r="K25" s="46">
        <v>104</v>
      </c>
      <c r="L25" s="46">
        <v>94</v>
      </c>
      <c r="M25" s="46">
        <v>96</v>
      </c>
      <c r="N25" s="46">
        <v>1177</v>
      </c>
      <c r="O25" s="1"/>
    </row>
    <row r="26" spans="1:15" ht="16.5" thickBot="1" x14ac:dyDescent="0.3">
      <c r="A26" s="48" t="s">
        <v>28</v>
      </c>
      <c r="B26" s="46">
        <v>84</v>
      </c>
      <c r="C26" s="47">
        <v>79</v>
      </c>
      <c r="D26" s="46">
        <v>74</v>
      </c>
      <c r="E26" s="46">
        <v>126</v>
      </c>
      <c r="F26" s="46">
        <v>89</v>
      </c>
      <c r="G26" s="46">
        <v>80</v>
      </c>
      <c r="H26" s="46">
        <v>86</v>
      </c>
      <c r="I26" s="46">
        <v>77</v>
      </c>
      <c r="J26" s="46">
        <v>87</v>
      </c>
      <c r="K26" s="46">
        <v>148</v>
      </c>
      <c r="L26" s="46">
        <v>99</v>
      </c>
      <c r="M26" s="46">
        <v>177</v>
      </c>
      <c r="N26" s="46">
        <v>1206</v>
      </c>
      <c r="O26" s="1"/>
    </row>
    <row r="27" spans="1:15" ht="16.5" thickBot="1" x14ac:dyDescent="0.3">
      <c r="A27" s="48" t="s">
        <v>58</v>
      </c>
      <c r="B27" s="46">
        <v>126</v>
      </c>
      <c r="C27" s="47">
        <v>123</v>
      </c>
      <c r="D27" s="46">
        <v>101</v>
      </c>
      <c r="E27" s="46">
        <v>89</v>
      </c>
      <c r="F27" s="46">
        <v>110</v>
      </c>
      <c r="G27" s="46">
        <v>98</v>
      </c>
      <c r="H27" s="46">
        <v>71</v>
      </c>
      <c r="I27" s="46">
        <v>105</v>
      </c>
      <c r="J27" s="46">
        <v>71</v>
      </c>
      <c r="K27" s="46">
        <v>73</v>
      </c>
      <c r="L27" s="46">
        <v>77</v>
      </c>
      <c r="M27" s="46">
        <v>110</v>
      </c>
      <c r="N27" s="46">
        <f>SUM(B27:M27)</f>
        <v>1154</v>
      </c>
      <c r="O27" s="1"/>
    </row>
    <row r="28" spans="1:15" ht="16.5" thickBot="1" x14ac:dyDescent="0.25">
      <c r="A28" s="48" t="s">
        <v>70</v>
      </c>
      <c r="B28" s="46">
        <v>100</v>
      </c>
      <c r="C28" s="47">
        <v>87</v>
      </c>
      <c r="D28" s="46">
        <v>90</v>
      </c>
      <c r="E28" s="46">
        <v>88</v>
      </c>
      <c r="F28" s="46">
        <v>100</v>
      </c>
      <c r="G28" s="46">
        <v>60</v>
      </c>
      <c r="H28" s="46">
        <v>77</v>
      </c>
      <c r="I28" s="46">
        <v>80</v>
      </c>
      <c r="J28" s="46">
        <v>94</v>
      </c>
      <c r="K28" s="46">
        <v>76</v>
      </c>
      <c r="L28" s="46">
        <v>70</v>
      </c>
      <c r="M28" s="46">
        <v>95</v>
      </c>
      <c r="N28" s="46">
        <f>SUM(B28:M28)</f>
        <v>1017</v>
      </c>
    </row>
    <row r="29" spans="1:15" ht="16.5" thickBot="1" x14ac:dyDescent="0.25">
      <c r="A29" s="57" t="s">
        <v>73</v>
      </c>
      <c r="B29" s="58">
        <v>112</v>
      </c>
      <c r="C29" s="58">
        <v>83</v>
      </c>
      <c r="D29" s="58">
        <v>81</v>
      </c>
      <c r="E29" s="58">
        <v>88</v>
      </c>
      <c r="F29" s="58">
        <v>97</v>
      </c>
      <c r="G29" s="58">
        <v>84</v>
      </c>
      <c r="H29" s="58">
        <v>94</v>
      </c>
      <c r="I29" s="58">
        <v>86</v>
      </c>
      <c r="J29" s="58">
        <v>72</v>
      </c>
      <c r="K29" s="58">
        <v>93</v>
      </c>
      <c r="L29" s="58">
        <v>87</v>
      </c>
      <c r="M29" s="58">
        <v>99</v>
      </c>
      <c r="N29" s="58">
        <v>1076</v>
      </c>
    </row>
    <row r="30" spans="1:15" ht="16.5" thickBot="1" x14ac:dyDescent="0.3">
      <c r="A30" s="59" t="s">
        <v>77</v>
      </c>
      <c r="B30" s="60">
        <v>88</v>
      </c>
      <c r="C30" s="60">
        <v>91</v>
      </c>
      <c r="D30" s="60">
        <v>88</v>
      </c>
      <c r="E30" s="60">
        <v>88</v>
      </c>
      <c r="F30" s="60">
        <v>77</v>
      </c>
      <c r="G30" s="60">
        <v>73</v>
      </c>
      <c r="H30" s="60">
        <v>68</v>
      </c>
      <c r="I30" s="60">
        <v>72</v>
      </c>
      <c r="J30" s="60">
        <v>86</v>
      </c>
      <c r="K30" s="60">
        <v>79</v>
      </c>
      <c r="L30" s="60">
        <v>100</v>
      </c>
      <c r="M30" s="60">
        <v>88</v>
      </c>
      <c r="N30" s="46">
        <v>998</v>
      </c>
    </row>
    <row r="32" spans="1:15" ht="15.75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</sheetData>
  <mergeCells count="1">
    <mergeCell ref="A32:N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2"/>
  <sheetViews>
    <sheetView workbookViewId="0">
      <selection sqref="A1:XFD1048576"/>
    </sheetView>
  </sheetViews>
  <sheetFormatPr defaultColWidth="8.77734375" defaultRowHeight="15" x14ac:dyDescent="0.2"/>
  <cols>
    <col min="1" max="1" width="32.88671875" customWidth="1"/>
  </cols>
  <sheetData>
    <row r="1" spans="1:21" ht="23.25" x14ac:dyDescent="0.35">
      <c r="A1" s="5" t="s">
        <v>74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80</v>
      </c>
    </row>
    <row r="2" spans="1:21" ht="23.25" x14ac:dyDescent="0.35">
      <c r="A2" s="2"/>
      <c r="C2" s="4"/>
    </row>
    <row r="3" spans="1:21" ht="15.75" thickBot="1" x14ac:dyDescent="0.25"/>
    <row r="4" spans="1:21" s="1" customFormat="1" ht="24" thickBot="1" x14ac:dyDescent="0.3">
      <c r="A4" s="49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21" ht="16.5" thickBot="1" x14ac:dyDescent="0.25">
      <c r="A5" s="56" t="s">
        <v>20</v>
      </c>
      <c r="B5" s="13">
        <v>5</v>
      </c>
      <c r="C5" s="13">
        <v>6</v>
      </c>
      <c r="D5" s="13">
        <v>10</v>
      </c>
      <c r="E5" s="13">
        <v>2</v>
      </c>
      <c r="F5" s="13">
        <v>4</v>
      </c>
      <c r="G5" s="13">
        <v>3</v>
      </c>
      <c r="H5" s="13">
        <v>6</v>
      </c>
      <c r="I5" s="13">
        <v>10</v>
      </c>
      <c r="J5" s="13">
        <v>5</v>
      </c>
      <c r="K5" s="13">
        <v>6</v>
      </c>
      <c r="L5" s="13">
        <v>0</v>
      </c>
      <c r="M5" s="13">
        <v>4</v>
      </c>
      <c r="N5" s="13">
        <f t="shared" ref="N5:N18" si="0">SUM(B5:M5)</f>
        <v>61</v>
      </c>
    </row>
    <row r="6" spans="1:21" ht="15.75" thickBot="1" x14ac:dyDescent="0.25">
      <c r="A6" s="9" t="s">
        <v>14</v>
      </c>
      <c r="B6" s="13">
        <v>5</v>
      </c>
      <c r="C6" s="13">
        <v>3</v>
      </c>
      <c r="D6" s="13">
        <v>3</v>
      </c>
      <c r="E6" s="13">
        <v>1</v>
      </c>
      <c r="F6" s="13">
        <v>2</v>
      </c>
      <c r="G6" s="13">
        <v>1</v>
      </c>
      <c r="H6" s="13">
        <v>3</v>
      </c>
      <c r="I6" s="13">
        <v>4</v>
      </c>
      <c r="J6" s="13">
        <v>3</v>
      </c>
      <c r="K6" s="13">
        <v>6</v>
      </c>
      <c r="L6" s="13">
        <v>0</v>
      </c>
      <c r="M6" s="13">
        <v>0</v>
      </c>
      <c r="N6" s="13">
        <f t="shared" si="0"/>
        <v>31</v>
      </c>
    </row>
    <row r="7" spans="1:21" ht="16.5" thickBot="1" x14ac:dyDescent="0.25">
      <c r="A7" s="56" t="s">
        <v>21</v>
      </c>
      <c r="B7" s="13">
        <v>63</v>
      </c>
      <c r="C7" s="13">
        <v>65</v>
      </c>
      <c r="D7" s="13">
        <v>75</v>
      </c>
      <c r="E7" s="13">
        <v>73</v>
      </c>
      <c r="F7" s="13">
        <v>69</v>
      </c>
      <c r="G7" s="13">
        <v>64</v>
      </c>
      <c r="H7" s="13">
        <v>74</v>
      </c>
      <c r="I7" s="13">
        <v>71</v>
      </c>
      <c r="J7" s="13">
        <v>67</v>
      </c>
      <c r="K7" s="13">
        <v>83</v>
      </c>
      <c r="L7" s="13">
        <v>89</v>
      </c>
      <c r="M7" s="13">
        <v>73</v>
      </c>
      <c r="N7" s="13">
        <f t="shared" si="0"/>
        <v>866</v>
      </c>
    </row>
    <row r="8" spans="1:21" ht="15.75" thickBot="1" x14ac:dyDescent="0.25">
      <c r="A8" s="9" t="s">
        <v>15</v>
      </c>
      <c r="B8" s="13">
        <v>28</v>
      </c>
      <c r="C8" s="13">
        <v>42</v>
      </c>
      <c r="D8" s="13">
        <v>50</v>
      </c>
      <c r="E8" s="13">
        <v>37</v>
      </c>
      <c r="F8" s="13">
        <v>30</v>
      </c>
      <c r="G8" s="13">
        <v>43</v>
      </c>
      <c r="H8" s="13">
        <v>35</v>
      </c>
      <c r="I8" s="13">
        <v>37</v>
      </c>
      <c r="J8" s="13">
        <v>33</v>
      </c>
      <c r="K8" s="13">
        <v>54</v>
      </c>
      <c r="L8" s="13">
        <v>56</v>
      </c>
      <c r="M8" s="13">
        <v>37</v>
      </c>
      <c r="N8" s="13">
        <f t="shared" si="0"/>
        <v>482</v>
      </c>
    </row>
    <row r="9" spans="1:21" ht="15.75" thickBot="1" x14ac:dyDescent="0.25">
      <c r="A9" s="9" t="s">
        <v>16</v>
      </c>
      <c r="B9" s="13">
        <v>2</v>
      </c>
      <c r="C9" s="13">
        <v>2</v>
      </c>
      <c r="D9" s="13">
        <v>6</v>
      </c>
      <c r="E9" s="13">
        <v>5</v>
      </c>
      <c r="F9" s="13">
        <v>2</v>
      </c>
      <c r="G9" s="13">
        <v>5</v>
      </c>
      <c r="H9" s="13">
        <v>1</v>
      </c>
      <c r="I9" s="13">
        <v>3</v>
      </c>
      <c r="J9" s="13">
        <v>0</v>
      </c>
      <c r="K9" s="13">
        <v>4</v>
      </c>
      <c r="L9" s="13">
        <v>4</v>
      </c>
      <c r="M9" s="13">
        <v>2</v>
      </c>
      <c r="N9" s="13">
        <f t="shared" si="0"/>
        <v>36</v>
      </c>
    </row>
    <row r="10" spans="1:21" ht="16.5" thickBot="1" x14ac:dyDescent="0.25">
      <c r="A10" s="56" t="s">
        <v>22</v>
      </c>
      <c r="B10" s="13">
        <v>23</v>
      </c>
      <c r="C10" s="13">
        <v>27</v>
      </c>
      <c r="D10" s="13">
        <v>15</v>
      </c>
      <c r="E10" s="13">
        <v>20</v>
      </c>
      <c r="F10" s="13">
        <v>17</v>
      </c>
      <c r="G10" s="13">
        <v>12</v>
      </c>
      <c r="H10" s="13">
        <v>22</v>
      </c>
      <c r="I10" s="13">
        <v>32</v>
      </c>
      <c r="J10" s="13">
        <v>18</v>
      </c>
      <c r="K10" s="13">
        <v>23</v>
      </c>
      <c r="L10" s="13">
        <v>27</v>
      </c>
      <c r="M10" s="13">
        <v>27</v>
      </c>
      <c r="N10" s="13">
        <f t="shared" si="0"/>
        <v>263</v>
      </c>
    </row>
    <row r="11" spans="1:21" ht="16.5" thickBot="1" x14ac:dyDescent="0.25">
      <c r="A11" s="56" t="s">
        <v>23</v>
      </c>
      <c r="B11" s="13">
        <v>4</v>
      </c>
      <c r="C11" s="13">
        <v>0</v>
      </c>
      <c r="D11" s="13">
        <v>5</v>
      </c>
      <c r="E11" s="13">
        <v>5</v>
      </c>
      <c r="F11" s="13">
        <v>4</v>
      </c>
      <c r="G11" s="13">
        <v>4</v>
      </c>
      <c r="H11" s="13">
        <v>3</v>
      </c>
      <c r="I11" s="13">
        <v>6</v>
      </c>
      <c r="J11" s="13">
        <v>4</v>
      </c>
      <c r="K11" s="13">
        <v>6</v>
      </c>
      <c r="L11" s="13">
        <v>5</v>
      </c>
      <c r="M11" s="13">
        <v>4</v>
      </c>
      <c r="N11" s="13">
        <f t="shared" si="0"/>
        <v>50</v>
      </c>
    </row>
    <row r="12" spans="1:21" ht="15.75" thickBot="1" x14ac:dyDescent="0.25">
      <c r="A12" s="9" t="s">
        <v>31</v>
      </c>
      <c r="B12" s="13">
        <v>18</v>
      </c>
      <c r="C12" s="13">
        <v>22</v>
      </c>
      <c r="D12" s="13">
        <v>20</v>
      </c>
      <c r="E12" s="13">
        <v>18</v>
      </c>
      <c r="F12" s="13">
        <v>7</v>
      </c>
      <c r="G12" s="13">
        <v>7</v>
      </c>
      <c r="H12" s="13">
        <v>13</v>
      </c>
      <c r="I12" s="13">
        <v>20</v>
      </c>
      <c r="J12" s="13">
        <v>17</v>
      </c>
      <c r="K12" s="13">
        <v>7</v>
      </c>
      <c r="L12" s="13">
        <v>8</v>
      </c>
      <c r="M12" s="13">
        <v>19</v>
      </c>
      <c r="N12" s="13">
        <f t="shared" si="0"/>
        <v>176</v>
      </c>
    </row>
    <row r="13" spans="1:21" ht="15.75" thickBot="1" x14ac:dyDescent="0.25">
      <c r="A13" s="9" t="s">
        <v>24</v>
      </c>
      <c r="B13" s="13">
        <v>3</v>
      </c>
      <c r="C13" s="13">
        <v>5</v>
      </c>
      <c r="D13" s="13">
        <v>4</v>
      </c>
      <c r="E13" s="13">
        <v>2</v>
      </c>
      <c r="F13" s="13">
        <v>1</v>
      </c>
      <c r="G13" s="13">
        <v>5</v>
      </c>
      <c r="H13" s="13">
        <v>0</v>
      </c>
      <c r="I13" s="13">
        <v>5</v>
      </c>
      <c r="J13" s="13">
        <v>2</v>
      </c>
      <c r="K13" s="13">
        <v>3</v>
      </c>
      <c r="L13" s="13">
        <v>1</v>
      </c>
      <c r="M13" s="13">
        <v>4</v>
      </c>
      <c r="N13" s="13">
        <f t="shared" si="0"/>
        <v>35</v>
      </c>
    </row>
    <row r="14" spans="1:21" ht="15.75" thickBot="1" x14ac:dyDescent="0.25">
      <c r="A14" s="9" t="s">
        <v>25</v>
      </c>
      <c r="B14" s="13">
        <v>3</v>
      </c>
      <c r="C14" s="13">
        <v>2</v>
      </c>
      <c r="D14" s="13">
        <v>2</v>
      </c>
      <c r="E14" s="13">
        <v>0</v>
      </c>
      <c r="F14" s="13">
        <v>3</v>
      </c>
      <c r="G14" s="13">
        <v>1</v>
      </c>
      <c r="H14" s="13">
        <v>1</v>
      </c>
      <c r="I14" s="13">
        <v>3</v>
      </c>
      <c r="J14" s="13">
        <v>0</v>
      </c>
      <c r="K14" s="13">
        <v>3</v>
      </c>
      <c r="L14" s="13">
        <v>6</v>
      </c>
      <c r="M14" s="13">
        <v>2</v>
      </c>
      <c r="N14" s="13">
        <f t="shared" si="0"/>
        <v>26</v>
      </c>
    </row>
    <row r="15" spans="1:21" ht="15.75" thickBot="1" x14ac:dyDescent="0.25">
      <c r="A15" s="9" t="s">
        <v>26</v>
      </c>
      <c r="B15" s="13">
        <v>4</v>
      </c>
      <c r="C15" s="13">
        <v>1</v>
      </c>
      <c r="D15" s="13">
        <v>3</v>
      </c>
      <c r="E15" s="13">
        <v>3</v>
      </c>
      <c r="F15" s="13">
        <v>4</v>
      </c>
      <c r="G15" s="13">
        <v>1</v>
      </c>
      <c r="H15" s="13">
        <v>0</v>
      </c>
      <c r="I15" s="13">
        <v>1</v>
      </c>
      <c r="J15" s="13">
        <v>0</v>
      </c>
      <c r="K15" s="13">
        <v>1</v>
      </c>
      <c r="L15" s="13">
        <v>0</v>
      </c>
      <c r="M15" s="13">
        <v>1</v>
      </c>
      <c r="N15" s="13">
        <f t="shared" si="0"/>
        <v>19</v>
      </c>
    </row>
    <row r="16" spans="1:21" ht="15.75" thickBot="1" x14ac:dyDescent="0.25">
      <c r="A16" s="9" t="s">
        <v>18</v>
      </c>
      <c r="B16" s="13">
        <f>SUM(B13:B15)</f>
        <v>10</v>
      </c>
      <c r="C16" s="13">
        <f>SUM(C13:C15)</f>
        <v>8</v>
      </c>
      <c r="D16" s="13">
        <f t="shared" ref="D16:M16" si="1">SUM(D13:D15)</f>
        <v>9</v>
      </c>
      <c r="E16" s="13">
        <f t="shared" si="1"/>
        <v>5</v>
      </c>
      <c r="F16" s="13">
        <f t="shared" si="1"/>
        <v>8</v>
      </c>
      <c r="G16" s="13">
        <f t="shared" si="1"/>
        <v>7</v>
      </c>
      <c r="H16" s="13">
        <f t="shared" si="1"/>
        <v>1</v>
      </c>
      <c r="I16" s="13">
        <f t="shared" si="1"/>
        <v>9</v>
      </c>
      <c r="J16" s="13">
        <f t="shared" si="1"/>
        <v>2</v>
      </c>
      <c r="K16" s="13">
        <f t="shared" si="1"/>
        <v>7</v>
      </c>
      <c r="L16" s="13">
        <f t="shared" si="1"/>
        <v>7</v>
      </c>
      <c r="M16" s="13">
        <f t="shared" si="1"/>
        <v>7</v>
      </c>
      <c r="N16" s="13">
        <f t="shared" si="0"/>
        <v>80</v>
      </c>
      <c r="U16" t="s">
        <v>17</v>
      </c>
    </row>
    <row r="17" spans="1:15" ht="15.75" thickBot="1" x14ac:dyDescent="0.25">
      <c r="A17" s="9" t="s">
        <v>19</v>
      </c>
      <c r="B17" s="13">
        <v>4</v>
      </c>
      <c r="C17" s="13">
        <v>2</v>
      </c>
      <c r="D17" s="13">
        <v>7</v>
      </c>
      <c r="E17" s="13">
        <v>4</v>
      </c>
      <c r="F17" s="13">
        <v>4</v>
      </c>
      <c r="G17" s="13">
        <v>7</v>
      </c>
      <c r="H17" s="13">
        <v>1</v>
      </c>
      <c r="I17" s="13">
        <v>7</v>
      </c>
      <c r="J17" s="13">
        <v>3</v>
      </c>
      <c r="K17" s="13">
        <v>12</v>
      </c>
      <c r="L17" s="13">
        <v>6</v>
      </c>
      <c r="M17" s="13">
        <v>4</v>
      </c>
      <c r="N17" s="13">
        <f t="shared" si="0"/>
        <v>61</v>
      </c>
    </row>
    <row r="18" spans="1:15" ht="15.75" thickBot="1" x14ac:dyDescent="0.25">
      <c r="A18" s="9" t="s">
        <v>27</v>
      </c>
      <c r="B18" s="13">
        <v>1</v>
      </c>
      <c r="C18" s="13">
        <v>1</v>
      </c>
      <c r="D18" s="13">
        <v>4</v>
      </c>
      <c r="E18" s="13">
        <v>3</v>
      </c>
      <c r="F18" s="13">
        <v>0</v>
      </c>
      <c r="G18" s="13">
        <v>6</v>
      </c>
      <c r="H18" s="13">
        <v>0</v>
      </c>
      <c r="I18" s="13">
        <v>3</v>
      </c>
      <c r="J18" s="13">
        <v>2</v>
      </c>
      <c r="K18" s="13">
        <v>9</v>
      </c>
      <c r="L18" s="13">
        <v>0</v>
      </c>
      <c r="M18" s="13">
        <v>1</v>
      </c>
      <c r="N18" s="13">
        <f t="shared" si="0"/>
        <v>30</v>
      </c>
    </row>
    <row r="19" spans="1:15" ht="16.5" thickBot="1" x14ac:dyDescent="0.25">
      <c r="A19" s="52" t="s">
        <v>32</v>
      </c>
      <c r="B19" s="51">
        <f t="shared" ref="B19:L19" si="2">(B5+B7+B10+B11)</f>
        <v>95</v>
      </c>
      <c r="C19" s="46">
        <f t="shared" si="2"/>
        <v>98</v>
      </c>
      <c r="D19" s="46">
        <f t="shared" si="2"/>
        <v>105</v>
      </c>
      <c r="E19" s="46">
        <f t="shared" si="2"/>
        <v>100</v>
      </c>
      <c r="F19" s="46">
        <f t="shared" si="2"/>
        <v>94</v>
      </c>
      <c r="G19" s="46">
        <f t="shared" si="2"/>
        <v>83</v>
      </c>
      <c r="H19" s="46">
        <f t="shared" si="2"/>
        <v>105</v>
      </c>
      <c r="I19" s="46">
        <f t="shared" si="2"/>
        <v>119</v>
      </c>
      <c r="J19" s="46">
        <f t="shared" si="2"/>
        <v>94</v>
      </c>
      <c r="K19" s="46">
        <f t="shared" si="2"/>
        <v>118</v>
      </c>
      <c r="L19" s="46">
        <f t="shared" si="2"/>
        <v>121</v>
      </c>
      <c r="M19" s="46">
        <f t="shared" ref="M19:N19" si="3">(M5+M7+M10+M11+M12)</f>
        <v>127</v>
      </c>
      <c r="N19" s="46">
        <f t="shared" si="3"/>
        <v>1416</v>
      </c>
    </row>
    <row r="20" spans="1:15" ht="16.5" thickBot="1" x14ac:dyDescent="0.2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</row>
    <row r="21" spans="1:15" ht="24" thickBot="1" x14ac:dyDescent="0.25">
      <c r="A21" s="50" t="s">
        <v>81</v>
      </c>
      <c r="B21" s="8">
        <f>B19</f>
        <v>95</v>
      </c>
      <c r="C21" s="8">
        <f t="shared" ref="C21:M21" si="4">B21+C19</f>
        <v>193</v>
      </c>
      <c r="D21" s="8">
        <f t="shared" si="4"/>
        <v>298</v>
      </c>
      <c r="E21" s="8">
        <f t="shared" si="4"/>
        <v>398</v>
      </c>
      <c r="F21" s="8">
        <f t="shared" si="4"/>
        <v>492</v>
      </c>
      <c r="G21" s="8">
        <f t="shared" si="4"/>
        <v>575</v>
      </c>
      <c r="H21" s="8">
        <f t="shared" si="4"/>
        <v>680</v>
      </c>
      <c r="I21" s="8">
        <f t="shared" si="4"/>
        <v>799</v>
      </c>
      <c r="J21" s="8">
        <f t="shared" si="4"/>
        <v>893</v>
      </c>
      <c r="K21" s="8">
        <f t="shared" si="4"/>
        <v>1011</v>
      </c>
      <c r="L21" s="8">
        <f t="shared" si="4"/>
        <v>1132</v>
      </c>
      <c r="M21" s="8">
        <f t="shared" si="4"/>
        <v>1259</v>
      </c>
      <c r="N21" s="8">
        <f>M21</f>
        <v>1259</v>
      </c>
    </row>
    <row r="22" spans="1:15" ht="24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 t="s">
        <v>17</v>
      </c>
    </row>
    <row r="23" spans="1:15" ht="18.75" thickBot="1" x14ac:dyDescent="0.3">
      <c r="A23" s="48" t="s">
        <v>30</v>
      </c>
      <c r="B23" s="8">
        <v>111</v>
      </c>
      <c r="C23" s="8">
        <v>72</v>
      </c>
      <c r="D23" s="8">
        <v>81</v>
      </c>
      <c r="E23" s="8">
        <v>106</v>
      </c>
      <c r="F23" s="8">
        <v>97</v>
      </c>
      <c r="G23" s="8">
        <v>115</v>
      </c>
      <c r="H23" s="8">
        <v>99</v>
      </c>
      <c r="I23" s="8">
        <v>91</v>
      </c>
      <c r="J23" s="8">
        <v>112</v>
      </c>
      <c r="K23" s="8">
        <v>131</v>
      </c>
      <c r="L23" s="8">
        <v>89</v>
      </c>
      <c r="M23" s="8">
        <v>84</v>
      </c>
      <c r="N23" s="8">
        <v>1188</v>
      </c>
      <c r="O23" s="1"/>
    </row>
    <row r="24" spans="1:15" ht="16.5" thickBot="1" x14ac:dyDescent="0.3">
      <c r="A24" s="48" t="s">
        <v>29</v>
      </c>
      <c r="B24" s="46">
        <v>121</v>
      </c>
      <c r="C24" s="47">
        <v>79</v>
      </c>
      <c r="D24" s="46">
        <v>93</v>
      </c>
      <c r="E24" s="46">
        <v>88</v>
      </c>
      <c r="F24" s="46">
        <v>98</v>
      </c>
      <c r="G24" s="46">
        <v>86</v>
      </c>
      <c r="H24" s="46">
        <v>115</v>
      </c>
      <c r="I24" s="46">
        <v>100</v>
      </c>
      <c r="J24" s="46">
        <v>103</v>
      </c>
      <c r="K24" s="46">
        <v>104</v>
      </c>
      <c r="L24" s="46">
        <v>94</v>
      </c>
      <c r="M24" s="46">
        <v>96</v>
      </c>
      <c r="N24" s="46">
        <v>1177</v>
      </c>
      <c r="O24" s="1"/>
    </row>
    <row r="25" spans="1:15" ht="16.5" thickBot="1" x14ac:dyDescent="0.3">
      <c r="A25" s="48" t="s">
        <v>28</v>
      </c>
      <c r="B25" s="46">
        <v>84</v>
      </c>
      <c r="C25" s="47">
        <v>79</v>
      </c>
      <c r="D25" s="46">
        <v>74</v>
      </c>
      <c r="E25" s="46">
        <v>126</v>
      </c>
      <c r="F25" s="46">
        <v>89</v>
      </c>
      <c r="G25" s="46">
        <v>80</v>
      </c>
      <c r="H25" s="46">
        <v>86</v>
      </c>
      <c r="I25" s="46">
        <v>77</v>
      </c>
      <c r="J25" s="46">
        <v>87</v>
      </c>
      <c r="K25" s="46">
        <v>148</v>
      </c>
      <c r="L25" s="46">
        <v>99</v>
      </c>
      <c r="M25" s="46">
        <v>177</v>
      </c>
      <c r="N25" s="46">
        <v>1206</v>
      </c>
      <c r="O25" s="1"/>
    </row>
    <row r="26" spans="1:15" ht="16.5" thickBot="1" x14ac:dyDescent="0.3">
      <c r="A26" s="48" t="s">
        <v>58</v>
      </c>
      <c r="B26" s="46">
        <v>126</v>
      </c>
      <c r="C26" s="47">
        <v>123</v>
      </c>
      <c r="D26" s="46">
        <v>101</v>
      </c>
      <c r="E26" s="46">
        <v>89</v>
      </c>
      <c r="F26" s="46">
        <v>110</v>
      </c>
      <c r="G26" s="46">
        <v>98</v>
      </c>
      <c r="H26" s="46">
        <v>71</v>
      </c>
      <c r="I26" s="46">
        <v>105</v>
      </c>
      <c r="J26" s="46">
        <v>71</v>
      </c>
      <c r="K26" s="46">
        <v>73</v>
      </c>
      <c r="L26" s="46">
        <v>77</v>
      </c>
      <c r="M26" s="46">
        <v>110</v>
      </c>
      <c r="N26" s="46">
        <f>SUM(B26:M26)</f>
        <v>1154</v>
      </c>
      <c r="O26" s="1"/>
    </row>
    <row r="27" spans="1:15" ht="16.5" thickBot="1" x14ac:dyDescent="0.25">
      <c r="A27" s="48" t="s">
        <v>70</v>
      </c>
      <c r="B27" s="46">
        <v>100</v>
      </c>
      <c r="C27" s="47">
        <v>87</v>
      </c>
      <c r="D27" s="46">
        <v>90</v>
      </c>
      <c r="E27" s="46">
        <v>88</v>
      </c>
      <c r="F27" s="46">
        <v>100</v>
      </c>
      <c r="G27" s="46">
        <v>60</v>
      </c>
      <c r="H27" s="46">
        <v>77</v>
      </c>
      <c r="I27" s="46">
        <v>80</v>
      </c>
      <c r="J27" s="46">
        <v>94</v>
      </c>
      <c r="K27" s="46">
        <v>76</v>
      </c>
      <c r="L27" s="46">
        <v>70</v>
      </c>
      <c r="M27" s="46">
        <v>95</v>
      </c>
      <c r="N27" s="46">
        <f>SUM(B27:M27)</f>
        <v>1017</v>
      </c>
    </row>
    <row r="28" spans="1:15" ht="16.5" thickBot="1" x14ac:dyDescent="0.25">
      <c r="A28" s="57" t="s">
        <v>73</v>
      </c>
      <c r="B28" s="58">
        <v>112</v>
      </c>
      <c r="C28" s="58">
        <v>83</v>
      </c>
      <c r="D28" s="58">
        <v>81</v>
      </c>
      <c r="E28" s="58">
        <v>88</v>
      </c>
      <c r="F28" s="58">
        <v>97</v>
      </c>
      <c r="G28" s="58">
        <v>84</v>
      </c>
      <c r="H28" s="58">
        <v>94</v>
      </c>
      <c r="I28" s="58">
        <v>86</v>
      </c>
      <c r="J28" s="58">
        <v>72</v>
      </c>
      <c r="K28" s="58">
        <v>93</v>
      </c>
      <c r="L28" s="58">
        <v>87</v>
      </c>
      <c r="M28" s="58">
        <v>99</v>
      </c>
      <c r="N28" s="58">
        <v>1076</v>
      </c>
    </row>
    <row r="29" spans="1:15" ht="16.5" thickBot="1" x14ac:dyDescent="0.3">
      <c r="A29" s="59" t="s">
        <v>77</v>
      </c>
      <c r="B29" s="60">
        <v>88</v>
      </c>
      <c r="C29" s="60">
        <v>91</v>
      </c>
      <c r="D29" s="60">
        <v>88</v>
      </c>
      <c r="E29" s="60">
        <v>88</v>
      </c>
      <c r="F29" s="60">
        <v>77</v>
      </c>
      <c r="G29" s="60">
        <v>73</v>
      </c>
      <c r="H29" s="60">
        <v>68</v>
      </c>
      <c r="I29" s="60">
        <v>72</v>
      </c>
      <c r="J29" s="60">
        <v>86</v>
      </c>
      <c r="K29" s="60">
        <v>79</v>
      </c>
      <c r="L29" s="60">
        <v>100</v>
      </c>
      <c r="M29" s="60">
        <v>88</v>
      </c>
      <c r="N29" s="46">
        <v>998</v>
      </c>
    </row>
    <row r="30" spans="1:15" ht="16.5" thickBot="1" x14ac:dyDescent="0.3">
      <c r="A30" s="59" t="s">
        <v>78</v>
      </c>
      <c r="B30" s="60">
        <v>84</v>
      </c>
      <c r="C30" s="60">
        <v>87</v>
      </c>
      <c r="D30" s="60">
        <v>77</v>
      </c>
      <c r="E30" s="60">
        <v>71</v>
      </c>
      <c r="F30" s="60">
        <v>98</v>
      </c>
      <c r="G30" s="60">
        <v>78</v>
      </c>
      <c r="H30" s="60">
        <v>93</v>
      </c>
      <c r="I30" s="60">
        <v>98</v>
      </c>
      <c r="J30" s="60">
        <v>74</v>
      </c>
      <c r="K30" s="60">
        <v>86</v>
      </c>
      <c r="L30" s="60">
        <v>71</v>
      </c>
      <c r="M30" s="60">
        <v>86</v>
      </c>
      <c r="N30" s="46">
        <v>1003</v>
      </c>
    </row>
    <row r="32" spans="1:15" ht="15.75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</sheetData>
  <mergeCells count="1">
    <mergeCell ref="A32:N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2"/>
  <sheetViews>
    <sheetView workbookViewId="0">
      <selection sqref="A1:XFD1048576"/>
    </sheetView>
  </sheetViews>
  <sheetFormatPr defaultColWidth="8.77734375" defaultRowHeight="15" x14ac:dyDescent="0.2"/>
  <cols>
    <col min="1" max="1" width="32.88671875" customWidth="1"/>
    <col min="257" max="257" width="32.88671875" customWidth="1"/>
    <col min="513" max="513" width="32.88671875" customWidth="1"/>
    <col min="769" max="769" width="32.88671875" customWidth="1"/>
    <col min="1025" max="1025" width="32.88671875" customWidth="1"/>
    <col min="1281" max="1281" width="32.88671875" customWidth="1"/>
    <col min="1537" max="1537" width="32.88671875" customWidth="1"/>
    <col min="1793" max="1793" width="32.88671875" customWidth="1"/>
    <col min="2049" max="2049" width="32.88671875" customWidth="1"/>
    <col min="2305" max="2305" width="32.88671875" customWidth="1"/>
    <col min="2561" max="2561" width="32.88671875" customWidth="1"/>
    <col min="2817" max="2817" width="32.88671875" customWidth="1"/>
    <col min="3073" max="3073" width="32.88671875" customWidth="1"/>
    <col min="3329" max="3329" width="32.88671875" customWidth="1"/>
    <col min="3585" max="3585" width="32.88671875" customWidth="1"/>
    <col min="3841" max="3841" width="32.88671875" customWidth="1"/>
    <col min="4097" max="4097" width="32.88671875" customWidth="1"/>
    <col min="4353" max="4353" width="32.88671875" customWidth="1"/>
    <col min="4609" max="4609" width="32.88671875" customWidth="1"/>
    <col min="4865" max="4865" width="32.88671875" customWidth="1"/>
    <col min="5121" max="5121" width="32.88671875" customWidth="1"/>
    <col min="5377" max="5377" width="32.88671875" customWidth="1"/>
    <col min="5633" max="5633" width="32.88671875" customWidth="1"/>
    <col min="5889" max="5889" width="32.88671875" customWidth="1"/>
    <col min="6145" max="6145" width="32.88671875" customWidth="1"/>
    <col min="6401" max="6401" width="32.88671875" customWidth="1"/>
    <col min="6657" max="6657" width="32.88671875" customWidth="1"/>
    <col min="6913" max="6913" width="32.88671875" customWidth="1"/>
    <col min="7169" max="7169" width="32.88671875" customWidth="1"/>
    <col min="7425" max="7425" width="32.88671875" customWidth="1"/>
    <col min="7681" max="7681" width="32.88671875" customWidth="1"/>
    <col min="7937" max="7937" width="32.88671875" customWidth="1"/>
    <col min="8193" max="8193" width="32.88671875" customWidth="1"/>
    <col min="8449" max="8449" width="32.88671875" customWidth="1"/>
    <col min="8705" max="8705" width="32.88671875" customWidth="1"/>
    <col min="8961" max="8961" width="32.88671875" customWidth="1"/>
    <col min="9217" max="9217" width="32.88671875" customWidth="1"/>
    <col min="9473" max="9473" width="32.88671875" customWidth="1"/>
    <col min="9729" max="9729" width="32.88671875" customWidth="1"/>
    <col min="9985" max="9985" width="32.88671875" customWidth="1"/>
    <col min="10241" max="10241" width="32.88671875" customWidth="1"/>
    <col min="10497" max="10497" width="32.88671875" customWidth="1"/>
    <col min="10753" max="10753" width="32.88671875" customWidth="1"/>
    <col min="11009" max="11009" width="32.88671875" customWidth="1"/>
    <col min="11265" max="11265" width="32.88671875" customWidth="1"/>
    <col min="11521" max="11521" width="32.88671875" customWidth="1"/>
    <col min="11777" max="11777" width="32.88671875" customWidth="1"/>
    <col min="12033" max="12033" width="32.88671875" customWidth="1"/>
    <col min="12289" max="12289" width="32.88671875" customWidth="1"/>
    <col min="12545" max="12545" width="32.88671875" customWidth="1"/>
    <col min="12801" max="12801" width="32.88671875" customWidth="1"/>
    <col min="13057" max="13057" width="32.88671875" customWidth="1"/>
    <col min="13313" max="13313" width="32.88671875" customWidth="1"/>
    <col min="13569" max="13569" width="32.88671875" customWidth="1"/>
    <col min="13825" max="13825" width="32.88671875" customWidth="1"/>
    <col min="14081" max="14081" width="32.88671875" customWidth="1"/>
    <col min="14337" max="14337" width="32.88671875" customWidth="1"/>
    <col min="14593" max="14593" width="32.88671875" customWidth="1"/>
    <col min="14849" max="14849" width="32.88671875" customWidth="1"/>
    <col min="15105" max="15105" width="32.88671875" customWidth="1"/>
    <col min="15361" max="15361" width="32.88671875" customWidth="1"/>
    <col min="15617" max="15617" width="32.88671875" customWidth="1"/>
    <col min="15873" max="15873" width="32.88671875" customWidth="1"/>
    <col min="16129" max="16129" width="32.88671875" customWidth="1"/>
  </cols>
  <sheetData>
    <row r="1" spans="1:21" ht="23.25" x14ac:dyDescent="0.35">
      <c r="A1" s="5" t="s">
        <v>74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75</v>
      </c>
    </row>
    <row r="2" spans="1:21" ht="23.25" x14ac:dyDescent="0.35">
      <c r="A2" s="2"/>
      <c r="C2" s="4"/>
    </row>
    <row r="3" spans="1:21" ht="15.75" thickBot="1" x14ac:dyDescent="0.25"/>
    <row r="4" spans="1:21" s="1" customFormat="1" ht="24" thickBot="1" x14ac:dyDescent="0.3">
      <c r="A4" s="49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21" ht="16.5" thickBot="1" x14ac:dyDescent="0.25">
      <c r="A5" s="56" t="s">
        <v>20</v>
      </c>
      <c r="B5" s="13">
        <v>10</v>
      </c>
      <c r="C5" s="13">
        <v>3</v>
      </c>
      <c r="D5" s="13">
        <v>8</v>
      </c>
      <c r="E5" s="13">
        <v>9</v>
      </c>
      <c r="F5" s="13">
        <v>7</v>
      </c>
      <c r="G5" s="13">
        <v>4</v>
      </c>
      <c r="H5" s="13">
        <v>6</v>
      </c>
      <c r="I5" s="13">
        <v>2</v>
      </c>
      <c r="J5" s="13">
        <v>2</v>
      </c>
      <c r="K5" s="13">
        <v>9</v>
      </c>
      <c r="L5" s="13">
        <v>7</v>
      </c>
      <c r="M5" s="13">
        <v>4</v>
      </c>
      <c r="N5" s="13">
        <f t="shared" ref="N5:N18" si="0">SUM(B5:M5)</f>
        <v>71</v>
      </c>
    </row>
    <row r="6" spans="1:21" ht="15.75" thickBot="1" x14ac:dyDescent="0.25">
      <c r="A6" s="9" t="s">
        <v>14</v>
      </c>
      <c r="B6" s="13">
        <v>7</v>
      </c>
      <c r="C6" s="13">
        <v>1</v>
      </c>
      <c r="D6" s="13">
        <v>4</v>
      </c>
      <c r="E6" s="13">
        <v>9</v>
      </c>
      <c r="F6" s="13">
        <v>3</v>
      </c>
      <c r="G6" s="13">
        <v>2</v>
      </c>
      <c r="H6" s="13">
        <v>4</v>
      </c>
      <c r="I6" s="13">
        <v>1</v>
      </c>
      <c r="J6" s="13">
        <v>1</v>
      </c>
      <c r="K6" s="13">
        <v>7</v>
      </c>
      <c r="L6" s="13">
        <v>3</v>
      </c>
      <c r="M6" s="13">
        <v>3</v>
      </c>
      <c r="N6" s="13">
        <f t="shared" si="0"/>
        <v>45</v>
      </c>
    </row>
    <row r="7" spans="1:21" ht="16.5" thickBot="1" x14ac:dyDescent="0.25">
      <c r="A7" s="56" t="s">
        <v>21</v>
      </c>
      <c r="B7" s="13">
        <v>70</v>
      </c>
      <c r="C7" s="13">
        <v>53</v>
      </c>
      <c r="D7" s="13">
        <v>61</v>
      </c>
      <c r="E7" s="13">
        <v>76</v>
      </c>
      <c r="F7" s="13">
        <v>72</v>
      </c>
      <c r="G7" s="13">
        <v>83</v>
      </c>
      <c r="H7" s="13">
        <v>67</v>
      </c>
      <c r="I7" s="13">
        <v>68</v>
      </c>
      <c r="J7" s="13">
        <v>60</v>
      </c>
      <c r="K7" s="13">
        <v>62</v>
      </c>
      <c r="L7" s="13">
        <v>55</v>
      </c>
      <c r="M7" s="13">
        <v>60</v>
      </c>
      <c r="N7" s="13">
        <f t="shared" si="0"/>
        <v>787</v>
      </c>
    </row>
    <row r="8" spans="1:21" ht="15.75" thickBot="1" x14ac:dyDescent="0.25">
      <c r="A8" s="9" t="s">
        <v>15</v>
      </c>
      <c r="B8" s="13">
        <v>41</v>
      </c>
      <c r="C8" s="13">
        <v>28</v>
      </c>
      <c r="D8" s="13">
        <v>34</v>
      </c>
      <c r="E8" s="13">
        <v>41</v>
      </c>
      <c r="F8" s="13">
        <v>37</v>
      </c>
      <c r="G8" s="13">
        <v>39</v>
      </c>
      <c r="H8" s="13">
        <v>38</v>
      </c>
      <c r="I8" s="13">
        <v>43</v>
      </c>
      <c r="J8" s="13">
        <v>34</v>
      </c>
      <c r="K8" s="13">
        <v>35</v>
      </c>
      <c r="L8" s="13">
        <v>33</v>
      </c>
      <c r="M8" s="13">
        <v>32</v>
      </c>
      <c r="N8" s="13">
        <f t="shared" si="0"/>
        <v>435</v>
      </c>
    </row>
    <row r="9" spans="1:21" ht="15.75" thickBot="1" x14ac:dyDescent="0.25">
      <c r="A9" s="9" t="s">
        <v>16</v>
      </c>
      <c r="B9" s="13">
        <v>2</v>
      </c>
      <c r="C9" s="13">
        <v>2</v>
      </c>
      <c r="D9" s="13">
        <v>1</v>
      </c>
      <c r="E9" s="13">
        <v>1</v>
      </c>
      <c r="F9" s="13">
        <v>2</v>
      </c>
      <c r="G9" s="13">
        <v>5</v>
      </c>
      <c r="H9" s="13">
        <v>3</v>
      </c>
      <c r="I9" s="13">
        <v>3</v>
      </c>
      <c r="J9" s="13">
        <v>2</v>
      </c>
      <c r="K9" s="13">
        <v>2</v>
      </c>
      <c r="L9" s="13">
        <v>2</v>
      </c>
      <c r="M9" s="13">
        <v>4</v>
      </c>
      <c r="N9" s="13">
        <f t="shared" si="0"/>
        <v>29</v>
      </c>
    </row>
    <row r="10" spans="1:21" ht="16.5" thickBot="1" x14ac:dyDescent="0.25">
      <c r="A10" s="56" t="s">
        <v>22</v>
      </c>
      <c r="B10" s="13">
        <v>30</v>
      </c>
      <c r="C10" s="13">
        <v>12</v>
      </c>
      <c r="D10" s="13">
        <v>9</v>
      </c>
      <c r="E10" s="13">
        <v>19</v>
      </c>
      <c r="F10" s="13">
        <v>14</v>
      </c>
      <c r="G10" s="13">
        <v>20</v>
      </c>
      <c r="H10" s="13">
        <v>23</v>
      </c>
      <c r="I10" s="13">
        <v>18</v>
      </c>
      <c r="J10" s="13">
        <v>25</v>
      </c>
      <c r="K10" s="13">
        <v>28</v>
      </c>
      <c r="L10" s="13">
        <v>13</v>
      </c>
      <c r="M10" s="13">
        <v>9</v>
      </c>
      <c r="N10" s="13">
        <f t="shared" si="0"/>
        <v>220</v>
      </c>
    </row>
    <row r="11" spans="1:21" ht="16.5" thickBot="1" x14ac:dyDescent="0.25">
      <c r="A11" s="56" t="s">
        <v>23</v>
      </c>
      <c r="B11" s="13">
        <v>0</v>
      </c>
      <c r="C11" s="13">
        <v>1</v>
      </c>
      <c r="D11" s="13">
        <v>1</v>
      </c>
      <c r="E11" s="13">
        <v>1</v>
      </c>
      <c r="F11" s="13">
        <v>3</v>
      </c>
      <c r="G11" s="13">
        <v>5</v>
      </c>
      <c r="H11" s="13">
        <v>3</v>
      </c>
      <c r="I11" s="13">
        <v>3</v>
      </c>
      <c r="J11" s="13">
        <v>11</v>
      </c>
      <c r="K11" s="13">
        <v>7</v>
      </c>
      <c r="L11" s="13">
        <v>1</v>
      </c>
      <c r="M11" s="13">
        <v>2</v>
      </c>
      <c r="N11" s="13">
        <f t="shared" si="0"/>
        <v>38</v>
      </c>
    </row>
    <row r="12" spans="1:21" ht="15.75" thickBot="1" x14ac:dyDescent="0.25">
      <c r="A12" s="9" t="s">
        <v>31</v>
      </c>
      <c r="B12" s="13">
        <v>1</v>
      </c>
      <c r="C12" s="13">
        <v>3</v>
      </c>
      <c r="D12" s="13">
        <v>2</v>
      </c>
      <c r="E12" s="13">
        <v>1</v>
      </c>
      <c r="F12" s="13">
        <v>1</v>
      </c>
      <c r="G12" s="13">
        <v>3</v>
      </c>
      <c r="H12" s="13">
        <v>0</v>
      </c>
      <c r="I12" s="13">
        <v>18</v>
      </c>
      <c r="J12" s="13">
        <v>14</v>
      </c>
      <c r="K12" s="13">
        <v>25</v>
      </c>
      <c r="L12" s="13">
        <v>13</v>
      </c>
      <c r="M12" s="13">
        <v>9</v>
      </c>
      <c r="N12" s="13">
        <f t="shared" si="0"/>
        <v>90</v>
      </c>
    </row>
    <row r="13" spans="1:21" ht="15.75" thickBot="1" x14ac:dyDescent="0.25">
      <c r="A13" s="9" t="s">
        <v>24</v>
      </c>
      <c r="B13" s="13">
        <v>0</v>
      </c>
      <c r="C13" s="13">
        <v>1</v>
      </c>
      <c r="D13" s="13">
        <v>2</v>
      </c>
      <c r="E13" s="13">
        <v>1</v>
      </c>
      <c r="F13" s="13">
        <v>7</v>
      </c>
      <c r="G13" s="13">
        <v>6</v>
      </c>
      <c r="H13" s="13">
        <v>5</v>
      </c>
      <c r="I13" s="13">
        <v>5</v>
      </c>
      <c r="J13" s="13">
        <v>2</v>
      </c>
      <c r="K13" s="13">
        <v>4</v>
      </c>
      <c r="L13" s="13">
        <v>1</v>
      </c>
      <c r="M13" s="13">
        <v>3</v>
      </c>
      <c r="N13" s="13">
        <f t="shared" si="0"/>
        <v>37</v>
      </c>
    </row>
    <row r="14" spans="1:21" ht="15.75" thickBot="1" x14ac:dyDescent="0.25">
      <c r="A14" s="9" t="s">
        <v>25</v>
      </c>
      <c r="B14" s="13">
        <v>2</v>
      </c>
      <c r="C14" s="13">
        <v>0</v>
      </c>
      <c r="D14" s="13">
        <v>0</v>
      </c>
      <c r="E14" s="13">
        <v>1</v>
      </c>
      <c r="F14" s="13">
        <v>1</v>
      </c>
      <c r="G14" s="13">
        <v>3</v>
      </c>
      <c r="H14" s="13">
        <v>2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f t="shared" si="0"/>
        <v>10</v>
      </c>
    </row>
    <row r="15" spans="1:21" ht="15.75" thickBot="1" x14ac:dyDescent="0.25">
      <c r="A15" s="9" t="s">
        <v>26</v>
      </c>
      <c r="B15" s="13">
        <v>3</v>
      </c>
      <c r="C15" s="13">
        <v>0</v>
      </c>
      <c r="D15" s="13">
        <v>2</v>
      </c>
      <c r="E15" s="13">
        <v>0</v>
      </c>
      <c r="F15" s="13">
        <v>1</v>
      </c>
      <c r="G15" s="13">
        <v>4</v>
      </c>
      <c r="H15" s="13">
        <v>3</v>
      </c>
      <c r="I15" s="13">
        <v>5</v>
      </c>
      <c r="J15" s="13">
        <v>5</v>
      </c>
      <c r="K15" s="13">
        <v>2</v>
      </c>
      <c r="L15" s="13">
        <v>3</v>
      </c>
      <c r="M15" s="13">
        <v>3</v>
      </c>
      <c r="N15" s="13">
        <f t="shared" si="0"/>
        <v>31</v>
      </c>
    </row>
    <row r="16" spans="1:21" ht="15.75" thickBot="1" x14ac:dyDescent="0.25">
      <c r="A16" s="9" t="s">
        <v>18</v>
      </c>
      <c r="B16" s="13">
        <f>SUM(B13:B15)</f>
        <v>5</v>
      </c>
      <c r="C16" s="13">
        <f>SUM(C13:C15)</f>
        <v>1</v>
      </c>
      <c r="D16" s="13">
        <f t="shared" ref="D16:M16" si="1">SUM(D13:D15)</f>
        <v>4</v>
      </c>
      <c r="E16" s="13">
        <f t="shared" si="1"/>
        <v>2</v>
      </c>
      <c r="F16" s="13">
        <f t="shared" si="1"/>
        <v>9</v>
      </c>
      <c r="G16" s="13">
        <f t="shared" si="1"/>
        <v>13</v>
      </c>
      <c r="H16" s="13">
        <f t="shared" si="1"/>
        <v>10</v>
      </c>
      <c r="I16" s="13">
        <f t="shared" si="1"/>
        <v>10</v>
      </c>
      <c r="J16" s="13">
        <f t="shared" si="1"/>
        <v>7</v>
      </c>
      <c r="K16" s="13">
        <f t="shared" si="1"/>
        <v>6</v>
      </c>
      <c r="L16" s="13">
        <f t="shared" si="1"/>
        <v>5</v>
      </c>
      <c r="M16" s="13">
        <f t="shared" si="1"/>
        <v>6</v>
      </c>
      <c r="N16" s="13">
        <f t="shared" si="0"/>
        <v>78</v>
      </c>
      <c r="U16" t="s">
        <v>17</v>
      </c>
    </row>
    <row r="17" spans="1:15" ht="15.75" thickBot="1" x14ac:dyDescent="0.25">
      <c r="A17" s="9" t="s">
        <v>19</v>
      </c>
      <c r="B17" s="13">
        <v>9</v>
      </c>
      <c r="C17" s="13">
        <v>4</v>
      </c>
      <c r="D17" s="13">
        <v>3</v>
      </c>
      <c r="E17" s="13">
        <v>9</v>
      </c>
      <c r="F17" s="13">
        <v>7</v>
      </c>
      <c r="G17" s="13">
        <v>4</v>
      </c>
      <c r="H17" s="13">
        <v>6</v>
      </c>
      <c r="I17" s="13">
        <v>7</v>
      </c>
      <c r="J17" s="13">
        <v>1</v>
      </c>
      <c r="K17" s="13">
        <v>7</v>
      </c>
      <c r="L17" s="13">
        <v>4</v>
      </c>
      <c r="M17" s="13">
        <v>2</v>
      </c>
      <c r="N17" s="13">
        <f t="shared" si="0"/>
        <v>63</v>
      </c>
    </row>
    <row r="18" spans="1:15" ht="15.75" thickBot="1" x14ac:dyDescent="0.25">
      <c r="A18" s="9" t="s">
        <v>27</v>
      </c>
      <c r="B18" s="13">
        <v>4</v>
      </c>
      <c r="C18" s="13">
        <v>4</v>
      </c>
      <c r="D18" s="13">
        <v>1</v>
      </c>
      <c r="E18" s="13">
        <v>5</v>
      </c>
      <c r="F18" s="13">
        <v>4</v>
      </c>
      <c r="G18" s="13">
        <v>2</v>
      </c>
      <c r="H18" s="13">
        <v>4</v>
      </c>
      <c r="I18" s="13">
        <v>4</v>
      </c>
      <c r="J18" s="13">
        <v>1</v>
      </c>
      <c r="K18" s="13">
        <v>0</v>
      </c>
      <c r="L18" s="13">
        <v>2</v>
      </c>
      <c r="M18" s="13">
        <v>2</v>
      </c>
      <c r="N18" s="13">
        <f t="shared" si="0"/>
        <v>33</v>
      </c>
    </row>
    <row r="19" spans="1:15" ht="16.5" thickBot="1" x14ac:dyDescent="0.25">
      <c r="A19" s="52" t="s">
        <v>30</v>
      </c>
      <c r="B19" s="51">
        <f>(B5+B7+B10+B11+B12)</f>
        <v>111</v>
      </c>
      <c r="C19" s="46">
        <f t="shared" ref="C19:N19" si="2">(C5+C7+C10+C11+C12)</f>
        <v>72</v>
      </c>
      <c r="D19" s="46">
        <f t="shared" si="2"/>
        <v>81</v>
      </c>
      <c r="E19" s="46">
        <f t="shared" si="2"/>
        <v>106</v>
      </c>
      <c r="F19" s="46">
        <f t="shared" si="2"/>
        <v>97</v>
      </c>
      <c r="G19" s="46">
        <f t="shared" si="2"/>
        <v>115</v>
      </c>
      <c r="H19" s="46">
        <f t="shared" si="2"/>
        <v>99</v>
      </c>
      <c r="I19" s="46">
        <f>(I5+I7+I10+I11+I12)</f>
        <v>109</v>
      </c>
      <c r="J19" s="46">
        <f t="shared" si="2"/>
        <v>112</v>
      </c>
      <c r="K19" s="46">
        <f t="shared" si="2"/>
        <v>131</v>
      </c>
      <c r="L19" s="46">
        <f t="shared" si="2"/>
        <v>89</v>
      </c>
      <c r="M19" s="46">
        <f t="shared" si="2"/>
        <v>84</v>
      </c>
      <c r="N19" s="46">
        <f t="shared" si="2"/>
        <v>1206</v>
      </c>
    </row>
    <row r="20" spans="1:15" ht="16.5" thickBot="1" x14ac:dyDescent="0.2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</row>
    <row r="21" spans="1:15" ht="24" thickBot="1" x14ac:dyDescent="0.25">
      <c r="A21" s="50" t="s">
        <v>76</v>
      </c>
      <c r="B21" s="8">
        <f>B19</f>
        <v>111</v>
      </c>
      <c r="C21" s="8">
        <f t="shared" ref="C21:M21" si="3">B21+C19</f>
        <v>183</v>
      </c>
      <c r="D21" s="8">
        <f t="shared" si="3"/>
        <v>264</v>
      </c>
      <c r="E21" s="8">
        <f t="shared" si="3"/>
        <v>370</v>
      </c>
      <c r="F21" s="8">
        <f t="shared" si="3"/>
        <v>467</v>
      </c>
      <c r="G21" s="8">
        <f t="shared" si="3"/>
        <v>582</v>
      </c>
      <c r="H21" s="8">
        <f t="shared" si="3"/>
        <v>681</v>
      </c>
      <c r="I21" s="8">
        <f t="shared" si="3"/>
        <v>790</v>
      </c>
      <c r="J21" s="8">
        <f t="shared" si="3"/>
        <v>902</v>
      </c>
      <c r="K21" s="8">
        <f t="shared" si="3"/>
        <v>1033</v>
      </c>
      <c r="L21" s="8">
        <f t="shared" si="3"/>
        <v>1122</v>
      </c>
      <c r="M21" s="8">
        <f t="shared" si="3"/>
        <v>1206</v>
      </c>
      <c r="N21" s="8">
        <f>M21</f>
        <v>1206</v>
      </c>
    </row>
    <row r="22" spans="1:15" ht="24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 t="s">
        <v>17</v>
      </c>
    </row>
    <row r="23" spans="1:15" ht="16.5" thickBot="1" x14ac:dyDescent="0.3">
      <c r="A23" s="48" t="s">
        <v>29</v>
      </c>
      <c r="B23" s="46">
        <v>121</v>
      </c>
      <c r="C23" s="47">
        <v>79</v>
      </c>
      <c r="D23" s="46">
        <v>93</v>
      </c>
      <c r="E23" s="46">
        <v>88</v>
      </c>
      <c r="F23" s="46">
        <v>98</v>
      </c>
      <c r="G23" s="46">
        <v>86</v>
      </c>
      <c r="H23" s="46">
        <v>115</v>
      </c>
      <c r="I23" s="46">
        <v>100</v>
      </c>
      <c r="J23" s="46">
        <v>103</v>
      </c>
      <c r="K23" s="46">
        <v>104</v>
      </c>
      <c r="L23" s="46">
        <v>94</v>
      </c>
      <c r="M23" s="46">
        <v>96</v>
      </c>
      <c r="N23" s="46">
        <v>1177</v>
      </c>
      <c r="O23" s="1"/>
    </row>
    <row r="24" spans="1:15" ht="16.5" thickBot="1" x14ac:dyDescent="0.3">
      <c r="A24" s="48" t="s">
        <v>28</v>
      </c>
      <c r="B24" s="46">
        <v>84</v>
      </c>
      <c r="C24" s="47">
        <v>79</v>
      </c>
      <c r="D24" s="46">
        <v>74</v>
      </c>
      <c r="E24" s="46">
        <v>126</v>
      </c>
      <c r="F24" s="46">
        <v>89</v>
      </c>
      <c r="G24" s="46">
        <v>80</v>
      </c>
      <c r="H24" s="46">
        <v>86</v>
      </c>
      <c r="I24" s="46">
        <v>77</v>
      </c>
      <c r="J24" s="46">
        <v>87</v>
      </c>
      <c r="K24" s="46">
        <v>148</v>
      </c>
      <c r="L24" s="46">
        <v>99</v>
      </c>
      <c r="M24" s="46">
        <v>177</v>
      </c>
      <c r="N24" s="46">
        <v>1206</v>
      </c>
      <c r="O24" s="1"/>
    </row>
    <row r="25" spans="1:15" ht="16.5" thickBot="1" x14ac:dyDescent="0.3">
      <c r="A25" s="48" t="s">
        <v>58</v>
      </c>
      <c r="B25" s="46">
        <v>126</v>
      </c>
      <c r="C25" s="47">
        <v>123</v>
      </c>
      <c r="D25" s="46">
        <v>101</v>
      </c>
      <c r="E25" s="46">
        <v>89</v>
      </c>
      <c r="F25" s="46">
        <v>110</v>
      </c>
      <c r="G25" s="46">
        <v>98</v>
      </c>
      <c r="H25" s="46">
        <v>71</v>
      </c>
      <c r="I25" s="46">
        <v>105</v>
      </c>
      <c r="J25" s="46">
        <v>71</v>
      </c>
      <c r="K25" s="46">
        <v>73</v>
      </c>
      <c r="L25" s="46">
        <v>77</v>
      </c>
      <c r="M25" s="46">
        <v>110</v>
      </c>
      <c r="N25" s="46">
        <f>SUM(B25:M25)</f>
        <v>1154</v>
      </c>
      <c r="O25" s="1"/>
    </row>
    <row r="26" spans="1:15" ht="16.5" thickBot="1" x14ac:dyDescent="0.3">
      <c r="A26" s="48" t="s">
        <v>70</v>
      </c>
      <c r="B26" s="46">
        <v>100</v>
      </c>
      <c r="C26" s="47">
        <v>87</v>
      </c>
      <c r="D26" s="46">
        <v>90</v>
      </c>
      <c r="E26" s="46">
        <v>88</v>
      </c>
      <c r="F26" s="46">
        <v>100</v>
      </c>
      <c r="G26" s="46">
        <v>60</v>
      </c>
      <c r="H26" s="46">
        <v>77</v>
      </c>
      <c r="I26" s="46">
        <v>80</v>
      </c>
      <c r="J26" s="46">
        <v>94</v>
      </c>
      <c r="K26" s="46">
        <v>76</v>
      </c>
      <c r="L26" s="46">
        <v>70</v>
      </c>
      <c r="M26" s="46">
        <v>95</v>
      </c>
      <c r="N26" s="46">
        <f>SUM(B26:M26)</f>
        <v>1017</v>
      </c>
      <c r="O26" s="1"/>
    </row>
    <row r="27" spans="1:15" ht="16.5" thickBot="1" x14ac:dyDescent="0.25">
      <c r="A27" s="57" t="s">
        <v>73</v>
      </c>
      <c r="B27" s="58">
        <v>112</v>
      </c>
      <c r="C27" s="58">
        <v>83</v>
      </c>
      <c r="D27" s="58">
        <v>81</v>
      </c>
      <c r="E27" s="58">
        <v>88</v>
      </c>
      <c r="F27" s="58">
        <v>97</v>
      </c>
      <c r="G27" s="58">
        <v>84</v>
      </c>
      <c r="H27" s="58">
        <v>94</v>
      </c>
      <c r="I27" s="58">
        <v>86</v>
      </c>
      <c r="J27" s="58">
        <v>72</v>
      </c>
      <c r="K27" s="58">
        <v>93</v>
      </c>
      <c r="L27" s="58">
        <v>87</v>
      </c>
      <c r="M27" s="58">
        <v>99</v>
      </c>
      <c r="N27" s="58">
        <v>1076</v>
      </c>
    </row>
    <row r="28" spans="1:15" ht="16.5" thickBot="1" x14ac:dyDescent="0.3">
      <c r="A28" s="59" t="s">
        <v>77</v>
      </c>
      <c r="B28" s="60">
        <v>88</v>
      </c>
      <c r="C28" s="60">
        <v>91</v>
      </c>
      <c r="D28" s="60">
        <v>88</v>
      </c>
      <c r="E28" s="60">
        <v>88</v>
      </c>
      <c r="F28" s="60">
        <v>77</v>
      </c>
      <c r="G28" s="60">
        <v>73</v>
      </c>
      <c r="H28" s="60">
        <v>68</v>
      </c>
      <c r="I28" s="60">
        <v>72</v>
      </c>
      <c r="J28" s="60">
        <v>86</v>
      </c>
      <c r="K28" s="60">
        <v>79</v>
      </c>
      <c r="L28" s="60">
        <v>100</v>
      </c>
      <c r="M28" s="60">
        <v>88</v>
      </c>
      <c r="N28" s="46">
        <v>998</v>
      </c>
    </row>
    <row r="29" spans="1:15" ht="16.5" thickBot="1" x14ac:dyDescent="0.3">
      <c r="A29" s="59" t="s">
        <v>78</v>
      </c>
      <c r="B29" s="60">
        <v>84</v>
      </c>
      <c r="C29" s="60">
        <v>87</v>
      </c>
      <c r="D29" s="60">
        <v>77</v>
      </c>
      <c r="E29" s="60">
        <v>71</v>
      </c>
      <c r="F29" s="60">
        <v>98</v>
      </c>
      <c r="G29" s="60">
        <v>78</v>
      </c>
      <c r="H29" s="60">
        <v>93</v>
      </c>
      <c r="I29" s="60">
        <v>98</v>
      </c>
      <c r="J29" s="60">
        <v>74</v>
      </c>
      <c r="K29" s="60">
        <v>86</v>
      </c>
      <c r="L29" s="60">
        <v>71</v>
      </c>
      <c r="M29" s="60">
        <v>86</v>
      </c>
      <c r="N29" s="46">
        <v>1003</v>
      </c>
    </row>
    <row r="30" spans="1:15" ht="16.5" thickBot="1" x14ac:dyDescent="0.3">
      <c r="A30" s="59" t="s">
        <v>79</v>
      </c>
      <c r="B30" s="60">
        <v>100</v>
      </c>
      <c r="C30" s="60">
        <v>88</v>
      </c>
      <c r="D30" s="60">
        <v>82</v>
      </c>
      <c r="E30" s="60">
        <v>92</v>
      </c>
      <c r="F30" s="60">
        <v>100</v>
      </c>
      <c r="G30" s="60">
        <v>89</v>
      </c>
      <c r="H30" s="60">
        <v>108</v>
      </c>
      <c r="I30" s="60">
        <v>91</v>
      </c>
      <c r="J30" s="60">
        <v>77</v>
      </c>
      <c r="K30" s="60">
        <v>105</v>
      </c>
      <c r="L30" s="60">
        <v>100</v>
      </c>
      <c r="M30" s="60">
        <v>121</v>
      </c>
      <c r="N30" s="46">
        <f>SUM(B30:M30)</f>
        <v>1153</v>
      </c>
    </row>
    <row r="32" spans="1:15" ht="15.75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</sheetData>
  <mergeCells count="1">
    <mergeCell ref="A32:N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3"/>
  <sheetViews>
    <sheetView workbookViewId="0">
      <selection sqref="A1:O33"/>
    </sheetView>
  </sheetViews>
  <sheetFormatPr defaultRowHeight="15" x14ac:dyDescent="0.2"/>
  <sheetData>
    <row r="1" spans="1:14" ht="23.25" x14ac:dyDescent="0.35">
      <c r="A1" s="66" t="s">
        <v>74</v>
      </c>
      <c r="B1" s="64"/>
      <c r="C1" s="64"/>
      <c r="D1" s="64"/>
      <c r="E1" s="64"/>
      <c r="F1" s="64"/>
      <c r="G1" s="68"/>
      <c r="H1" s="64"/>
      <c r="I1" s="64"/>
      <c r="J1" s="64"/>
      <c r="K1" s="64"/>
      <c r="L1" s="64"/>
      <c r="M1" s="64"/>
      <c r="N1" s="67" t="s">
        <v>96</v>
      </c>
    </row>
    <row r="2" spans="1:14" ht="23.25" x14ac:dyDescent="0.35">
      <c r="A2" s="63"/>
      <c r="B2" s="61"/>
      <c r="C2" s="6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thickBo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4" thickBot="1" x14ac:dyDescent="0.25">
      <c r="A4" s="76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</row>
    <row r="5" spans="1:14" ht="16.5" thickBot="1" x14ac:dyDescent="0.25">
      <c r="A5" s="80" t="s">
        <v>20</v>
      </c>
      <c r="B5" s="81">
        <v>6</v>
      </c>
      <c r="C5" s="81">
        <v>8</v>
      </c>
      <c r="D5" s="81">
        <v>6</v>
      </c>
      <c r="E5" s="81">
        <v>1</v>
      </c>
      <c r="F5" s="81">
        <v>5</v>
      </c>
      <c r="G5" s="81">
        <v>3</v>
      </c>
      <c r="H5" s="81">
        <v>4</v>
      </c>
      <c r="I5" s="81">
        <v>9</v>
      </c>
      <c r="J5" s="81">
        <v>4</v>
      </c>
      <c r="K5" s="81">
        <v>7</v>
      </c>
      <c r="L5" s="81">
        <v>4</v>
      </c>
      <c r="M5" s="81">
        <v>10</v>
      </c>
      <c r="N5" s="81">
        <v>67</v>
      </c>
    </row>
    <row r="6" spans="1:14" ht="15.75" thickBot="1" x14ac:dyDescent="0.25">
      <c r="A6" s="70" t="s">
        <v>14</v>
      </c>
      <c r="B6" s="81">
        <v>4</v>
      </c>
      <c r="C6" s="81">
        <v>8</v>
      </c>
      <c r="D6" s="81">
        <v>5</v>
      </c>
      <c r="E6" s="81">
        <v>1</v>
      </c>
      <c r="F6" s="81">
        <v>3</v>
      </c>
      <c r="G6" s="81">
        <v>2</v>
      </c>
      <c r="H6" s="81">
        <v>3</v>
      </c>
      <c r="I6" s="81">
        <v>4</v>
      </c>
      <c r="J6" s="81">
        <v>4</v>
      </c>
      <c r="K6" s="81">
        <v>6</v>
      </c>
      <c r="L6" s="81">
        <v>1</v>
      </c>
      <c r="M6" s="81">
        <v>3</v>
      </c>
      <c r="N6" s="81">
        <v>44</v>
      </c>
    </row>
    <row r="7" spans="1:14" ht="16.5" thickBot="1" x14ac:dyDescent="0.25">
      <c r="A7" s="80" t="s">
        <v>21</v>
      </c>
      <c r="B7" s="81">
        <v>76</v>
      </c>
      <c r="C7" s="81">
        <v>59</v>
      </c>
      <c r="D7" s="81">
        <v>64</v>
      </c>
      <c r="E7" s="81">
        <v>56</v>
      </c>
      <c r="F7" s="81">
        <v>72</v>
      </c>
      <c r="G7" s="81">
        <v>55</v>
      </c>
      <c r="H7" s="81">
        <v>75</v>
      </c>
      <c r="I7" s="81">
        <v>62</v>
      </c>
      <c r="J7" s="81">
        <v>57</v>
      </c>
      <c r="K7" s="81">
        <v>63</v>
      </c>
      <c r="L7" s="81">
        <v>63</v>
      </c>
      <c r="M7" s="81">
        <v>56</v>
      </c>
      <c r="N7" s="81">
        <v>758</v>
      </c>
    </row>
    <row r="8" spans="1:14" ht="15.75" thickBot="1" x14ac:dyDescent="0.25">
      <c r="A8" s="70" t="s">
        <v>15</v>
      </c>
      <c r="B8" s="81">
        <v>33</v>
      </c>
      <c r="C8" s="81">
        <v>24</v>
      </c>
      <c r="D8" s="81">
        <v>29</v>
      </c>
      <c r="E8" s="81">
        <v>30</v>
      </c>
      <c r="F8" s="81">
        <v>25</v>
      </c>
      <c r="G8" s="81">
        <v>33</v>
      </c>
      <c r="H8" s="81">
        <v>32</v>
      </c>
      <c r="I8" s="81">
        <v>33</v>
      </c>
      <c r="J8" s="81">
        <v>30</v>
      </c>
      <c r="K8" s="81">
        <v>32</v>
      </c>
      <c r="L8" s="81">
        <v>36</v>
      </c>
      <c r="M8" s="81">
        <v>30</v>
      </c>
      <c r="N8" s="81">
        <v>367</v>
      </c>
    </row>
    <row r="9" spans="1:14" ht="15.75" thickBot="1" x14ac:dyDescent="0.25">
      <c r="A9" s="70" t="s">
        <v>16</v>
      </c>
      <c r="B9" s="81">
        <v>5</v>
      </c>
      <c r="C9" s="81">
        <v>6</v>
      </c>
      <c r="D9" s="81">
        <v>3</v>
      </c>
      <c r="E9" s="81">
        <v>1</v>
      </c>
      <c r="F9" s="81">
        <v>4</v>
      </c>
      <c r="G9" s="81">
        <v>3</v>
      </c>
      <c r="H9" s="81">
        <v>2</v>
      </c>
      <c r="I9" s="81">
        <v>3</v>
      </c>
      <c r="J9" s="81">
        <v>2</v>
      </c>
      <c r="K9" s="81">
        <v>0</v>
      </c>
      <c r="L9" s="81">
        <v>1</v>
      </c>
      <c r="M9" s="81">
        <v>4</v>
      </c>
      <c r="N9" s="81">
        <v>34</v>
      </c>
    </row>
    <row r="10" spans="1:14" ht="16.5" thickBot="1" x14ac:dyDescent="0.25">
      <c r="A10" s="80" t="s">
        <v>22</v>
      </c>
      <c r="B10" s="81">
        <v>33</v>
      </c>
      <c r="C10" s="81">
        <v>11</v>
      </c>
      <c r="D10" s="81">
        <v>18</v>
      </c>
      <c r="E10" s="81">
        <v>26</v>
      </c>
      <c r="F10" s="81">
        <v>17</v>
      </c>
      <c r="G10" s="81">
        <v>25</v>
      </c>
      <c r="H10" s="81">
        <v>29</v>
      </c>
      <c r="I10" s="81">
        <v>28</v>
      </c>
      <c r="J10" s="81">
        <v>40</v>
      </c>
      <c r="K10" s="81">
        <v>32</v>
      </c>
      <c r="L10" s="81">
        <v>23</v>
      </c>
      <c r="M10" s="81">
        <v>23</v>
      </c>
      <c r="N10" s="81">
        <v>305</v>
      </c>
    </row>
    <row r="11" spans="1:14" ht="16.5" thickBot="1" x14ac:dyDescent="0.25">
      <c r="A11" s="80" t="s">
        <v>23</v>
      </c>
      <c r="B11" s="81">
        <v>5</v>
      </c>
      <c r="C11" s="81">
        <v>1</v>
      </c>
      <c r="D11" s="81">
        <v>1</v>
      </c>
      <c r="E11" s="81">
        <v>5</v>
      </c>
      <c r="F11" s="81">
        <v>2</v>
      </c>
      <c r="G11" s="81">
        <v>3</v>
      </c>
      <c r="H11" s="81">
        <v>1</v>
      </c>
      <c r="I11" s="81">
        <v>1</v>
      </c>
      <c r="J11" s="81">
        <v>1</v>
      </c>
      <c r="K11" s="81">
        <v>2</v>
      </c>
      <c r="L11" s="81">
        <v>3</v>
      </c>
      <c r="M11" s="81">
        <v>4</v>
      </c>
      <c r="N11" s="81">
        <v>29</v>
      </c>
    </row>
    <row r="12" spans="1:14" ht="16.5" thickBot="1" x14ac:dyDescent="0.25">
      <c r="A12" s="80" t="s">
        <v>86</v>
      </c>
      <c r="B12" s="81">
        <v>1</v>
      </c>
      <c r="C12" s="81">
        <v>0</v>
      </c>
      <c r="D12" s="81">
        <v>4</v>
      </c>
      <c r="E12" s="81">
        <v>0</v>
      </c>
      <c r="F12" s="81">
        <v>2</v>
      </c>
      <c r="G12" s="81">
        <v>0</v>
      </c>
      <c r="H12" s="81">
        <v>6</v>
      </c>
      <c r="I12" s="81">
        <v>0</v>
      </c>
      <c r="J12" s="81">
        <v>1</v>
      </c>
      <c r="K12" s="81">
        <v>0</v>
      </c>
      <c r="L12" s="81">
        <v>1</v>
      </c>
      <c r="M12" s="81">
        <v>3</v>
      </c>
      <c r="N12" s="81">
        <v>18</v>
      </c>
    </row>
    <row r="13" spans="1:14" ht="15.75" thickBot="1" x14ac:dyDescent="0.25">
      <c r="A13" s="70" t="s">
        <v>87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</row>
    <row r="14" spans="1:14" ht="15.75" thickBot="1" x14ac:dyDescent="0.25">
      <c r="A14" s="70" t="s">
        <v>24</v>
      </c>
      <c r="B14" s="81">
        <v>5</v>
      </c>
      <c r="C14" s="81">
        <v>4</v>
      </c>
      <c r="D14" s="81">
        <v>3</v>
      </c>
      <c r="E14" s="81">
        <v>4</v>
      </c>
      <c r="F14" s="81">
        <v>4</v>
      </c>
      <c r="G14" s="81">
        <v>3</v>
      </c>
      <c r="H14" s="81">
        <v>1</v>
      </c>
      <c r="I14" s="81">
        <v>3</v>
      </c>
      <c r="J14" s="81">
        <v>2</v>
      </c>
      <c r="K14" s="81">
        <v>3</v>
      </c>
      <c r="L14" s="81">
        <v>1</v>
      </c>
      <c r="M14" s="81">
        <v>2</v>
      </c>
      <c r="N14" s="81">
        <v>35</v>
      </c>
    </row>
    <row r="15" spans="1:14" ht="15.75" thickBot="1" x14ac:dyDescent="0.25">
      <c r="A15" s="70" t="s">
        <v>25</v>
      </c>
      <c r="B15" s="81">
        <v>1</v>
      </c>
      <c r="C15" s="81">
        <v>0</v>
      </c>
      <c r="D15" s="81">
        <v>2</v>
      </c>
      <c r="E15" s="81">
        <v>2</v>
      </c>
      <c r="F15" s="81">
        <v>3</v>
      </c>
      <c r="G15" s="81">
        <v>2</v>
      </c>
      <c r="H15" s="81">
        <v>0</v>
      </c>
      <c r="I15" s="81">
        <v>1</v>
      </c>
      <c r="J15" s="81">
        <v>3</v>
      </c>
      <c r="K15" s="81">
        <v>4</v>
      </c>
      <c r="L15" s="81">
        <v>2</v>
      </c>
      <c r="M15" s="81">
        <v>0</v>
      </c>
      <c r="N15" s="81">
        <v>20</v>
      </c>
    </row>
    <row r="16" spans="1:14" ht="15.75" thickBot="1" x14ac:dyDescent="0.25">
      <c r="A16" s="70" t="s">
        <v>26</v>
      </c>
      <c r="B16" s="81">
        <v>5</v>
      </c>
      <c r="C16" s="81">
        <v>3</v>
      </c>
      <c r="D16" s="81">
        <v>9</v>
      </c>
      <c r="E16" s="81">
        <v>2</v>
      </c>
      <c r="F16" s="81">
        <v>0</v>
      </c>
      <c r="G16" s="81">
        <v>0</v>
      </c>
      <c r="H16" s="81">
        <v>0</v>
      </c>
      <c r="I16" s="81">
        <v>2</v>
      </c>
      <c r="J16" s="81">
        <v>2</v>
      </c>
      <c r="K16" s="81">
        <v>1</v>
      </c>
      <c r="L16" s="81">
        <v>4</v>
      </c>
      <c r="M16" s="81">
        <v>0</v>
      </c>
      <c r="N16" s="81">
        <v>28</v>
      </c>
    </row>
    <row r="17" spans="1:15" ht="15.75" thickBot="1" x14ac:dyDescent="0.25">
      <c r="A17" s="70" t="s">
        <v>18</v>
      </c>
      <c r="B17" s="81">
        <v>11</v>
      </c>
      <c r="C17" s="81">
        <v>7</v>
      </c>
      <c r="D17" s="81">
        <v>14</v>
      </c>
      <c r="E17" s="81">
        <v>8</v>
      </c>
      <c r="F17" s="81">
        <v>7</v>
      </c>
      <c r="G17" s="81">
        <v>5</v>
      </c>
      <c r="H17" s="81">
        <v>1</v>
      </c>
      <c r="I17" s="81">
        <v>6</v>
      </c>
      <c r="J17" s="81">
        <v>7</v>
      </c>
      <c r="K17" s="81">
        <v>8</v>
      </c>
      <c r="L17" s="81">
        <v>7</v>
      </c>
      <c r="M17" s="81">
        <v>2</v>
      </c>
      <c r="N17" s="81">
        <v>83</v>
      </c>
      <c r="O17" s="61"/>
    </row>
    <row r="18" spans="1:15" ht="15.75" thickBot="1" x14ac:dyDescent="0.25">
      <c r="A18" s="70" t="s">
        <v>19</v>
      </c>
      <c r="B18" s="81">
        <v>15</v>
      </c>
      <c r="C18" s="81">
        <v>5</v>
      </c>
      <c r="D18" s="81">
        <v>9</v>
      </c>
      <c r="E18" s="81">
        <v>4</v>
      </c>
      <c r="F18" s="81">
        <v>7</v>
      </c>
      <c r="G18" s="81">
        <v>9</v>
      </c>
      <c r="H18" s="81">
        <v>0</v>
      </c>
      <c r="I18" s="81">
        <v>5</v>
      </c>
      <c r="J18" s="81">
        <v>5</v>
      </c>
      <c r="K18" s="81">
        <v>9</v>
      </c>
      <c r="L18" s="81">
        <v>5</v>
      </c>
      <c r="M18" s="81">
        <v>7</v>
      </c>
      <c r="N18" s="81">
        <v>80</v>
      </c>
      <c r="O18" s="61"/>
    </row>
    <row r="19" spans="1:15" ht="15.75" thickBot="1" x14ac:dyDescent="0.25">
      <c r="A19" s="70" t="s">
        <v>27</v>
      </c>
      <c r="B19" s="81">
        <v>4</v>
      </c>
      <c r="C19" s="81">
        <v>3</v>
      </c>
      <c r="D19" s="81">
        <v>3</v>
      </c>
      <c r="E19" s="81">
        <v>1</v>
      </c>
      <c r="F19" s="81">
        <v>1</v>
      </c>
      <c r="G19" s="81">
        <v>3</v>
      </c>
      <c r="H19" s="81">
        <v>0</v>
      </c>
      <c r="I19" s="81">
        <v>2</v>
      </c>
      <c r="J19" s="81">
        <v>2</v>
      </c>
      <c r="K19" s="81">
        <v>3</v>
      </c>
      <c r="L19" s="81">
        <v>2</v>
      </c>
      <c r="M19" s="81">
        <v>3</v>
      </c>
      <c r="N19" s="81">
        <v>27</v>
      </c>
      <c r="O19" s="61"/>
    </row>
    <row r="20" spans="1:15" ht="16.5" thickBot="1" x14ac:dyDescent="0.25">
      <c r="A20" s="82" t="s">
        <v>29</v>
      </c>
      <c r="B20" s="79">
        <v>121</v>
      </c>
      <c r="C20" s="75">
        <v>79</v>
      </c>
      <c r="D20" s="75">
        <v>93</v>
      </c>
      <c r="E20" s="75">
        <v>88</v>
      </c>
      <c r="F20" s="75">
        <v>98</v>
      </c>
      <c r="G20" s="75">
        <v>86</v>
      </c>
      <c r="H20" s="75">
        <v>115</v>
      </c>
      <c r="I20" s="75">
        <v>100</v>
      </c>
      <c r="J20" s="75">
        <v>103</v>
      </c>
      <c r="K20" s="75">
        <v>104</v>
      </c>
      <c r="L20" s="75">
        <v>94</v>
      </c>
      <c r="M20" s="75">
        <v>96</v>
      </c>
      <c r="N20" s="75">
        <v>1177</v>
      </c>
      <c r="O20" s="61"/>
    </row>
    <row r="21" spans="1:15" ht="16.5" thickBot="1" x14ac:dyDescent="0.25">
      <c r="A21" s="71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2"/>
      <c r="O21" s="61"/>
    </row>
    <row r="22" spans="1:15" ht="24" thickBot="1" x14ac:dyDescent="0.25">
      <c r="A22" s="74" t="s">
        <v>97</v>
      </c>
      <c r="B22" s="69">
        <v>121</v>
      </c>
      <c r="C22" s="69">
        <v>200</v>
      </c>
      <c r="D22" s="69">
        <v>293</v>
      </c>
      <c r="E22" s="69">
        <v>381</v>
      </c>
      <c r="F22" s="69">
        <v>479</v>
      </c>
      <c r="G22" s="69">
        <v>565</v>
      </c>
      <c r="H22" s="69">
        <v>680</v>
      </c>
      <c r="I22" s="69">
        <v>780</v>
      </c>
      <c r="J22" s="69">
        <v>883</v>
      </c>
      <c r="K22" s="69">
        <v>987</v>
      </c>
      <c r="L22" s="69">
        <v>1081</v>
      </c>
      <c r="M22" s="69">
        <v>1177</v>
      </c>
      <c r="N22" s="69">
        <v>1177</v>
      </c>
      <c r="O22" s="61"/>
    </row>
    <row r="23" spans="1:15" ht="24" thickBot="1" x14ac:dyDescent="0.3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62" t="s">
        <v>17</v>
      </c>
    </row>
    <row r="24" spans="1:15" ht="16.5" thickBot="1" x14ac:dyDescent="0.3">
      <c r="A24" s="87" t="s">
        <v>28</v>
      </c>
      <c r="B24" s="75">
        <v>84</v>
      </c>
      <c r="C24" s="88">
        <v>79</v>
      </c>
      <c r="D24" s="75">
        <v>74</v>
      </c>
      <c r="E24" s="75">
        <v>126</v>
      </c>
      <c r="F24" s="75">
        <v>89</v>
      </c>
      <c r="G24" s="75">
        <v>80</v>
      </c>
      <c r="H24" s="75">
        <v>86</v>
      </c>
      <c r="I24" s="75">
        <v>77</v>
      </c>
      <c r="J24" s="75">
        <v>87</v>
      </c>
      <c r="K24" s="75">
        <v>148</v>
      </c>
      <c r="L24" s="75">
        <v>99</v>
      </c>
      <c r="M24" s="75">
        <v>177</v>
      </c>
      <c r="N24" s="75">
        <v>1206</v>
      </c>
      <c r="O24" s="62"/>
    </row>
    <row r="25" spans="1:15" ht="16.5" thickBot="1" x14ac:dyDescent="0.3">
      <c r="A25" s="87" t="s">
        <v>58</v>
      </c>
      <c r="B25" s="75">
        <v>126</v>
      </c>
      <c r="C25" s="88">
        <v>123</v>
      </c>
      <c r="D25" s="75">
        <v>101</v>
      </c>
      <c r="E25" s="75">
        <v>89</v>
      </c>
      <c r="F25" s="75">
        <v>110</v>
      </c>
      <c r="G25" s="75">
        <v>98</v>
      </c>
      <c r="H25" s="75">
        <v>71</v>
      </c>
      <c r="I25" s="75">
        <v>105</v>
      </c>
      <c r="J25" s="75">
        <v>71</v>
      </c>
      <c r="K25" s="75">
        <v>73</v>
      </c>
      <c r="L25" s="75">
        <v>77</v>
      </c>
      <c r="M25" s="75">
        <v>110</v>
      </c>
      <c r="N25" s="75">
        <v>1154</v>
      </c>
      <c r="O25" s="62"/>
    </row>
    <row r="26" spans="1:15" ht="16.5" thickBot="1" x14ac:dyDescent="0.3">
      <c r="A26" s="87" t="s">
        <v>70</v>
      </c>
      <c r="B26" s="75">
        <v>100</v>
      </c>
      <c r="C26" s="88">
        <v>87</v>
      </c>
      <c r="D26" s="75">
        <v>90</v>
      </c>
      <c r="E26" s="75">
        <v>88</v>
      </c>
      <c r="F26" s="75">
        <v>100</v>
      </c>
      <c r="G26" s="75">
        <v>60</v>
      </c>
      <c r="H26" s="75">
        <v>77</v>
      </c>
      <c r="I26" s="75">
        <v>80</v>
      </c>
      <c r="J26" s="75">
        <v>94</v>
      </c>
      <c r="K26" s="75">
        <v>76</v>
      </c>
      <c r="L26" s="75">
        <v>70</v>
      </c>
      <c r="M26" s="75">
        <v>95</v>
      </c>
      <c r="N26" s="75">
        <v>1017</v>
      </c>
      <c r="O26" s="62"/>
    </row>
    <row r="27" spans="1:15" ht="16.5" thickBot="1" x14ac:dyDescent="0.3">
      <c r="A27" s="85" t="s">
        <v>73</v>
      </c>
      <c r="B27" s="86">
        <v>112</v>
      </c>
      <c r="C27" s="86">
        <v>83</v>
      </c>
      <c r="D27" s="86">
        <v>81</v>
      </c>
      <c r="E27" s="86">
        <v>88</v>
      </c>
      <c r="F27" s="86">
        <v>97</v>
      </c>
      <c r="G27" s="86">
        <v>84</v>
      </c>
      <c r="H27" s="86">
        <v>94</v>
      </c>
      <c r="I27" s="86">
        <v>86</v>
      </c>
      <c r="J27" s="86">
        <v>72</v>
      </c>
      <c r="K27" s="86">
        <v>93</v>
      </c>
      <c r="L27" s="86">
        <v>87</v>
      </c>
      <c r="M27" s="86">
        <v>99</v>
      </c>
      <c r="N27" s="86">
        <v>1076</v>
      </c>
      <c r="O27" s="62"/>
    </row>
    <row r="28" spans="1:15" ht="16.5" thickBot="1" x14ac:dyDescent="0.3">
      <c r="A28" s="78" t="s">
        <v>77</v>
      </c>
      <c r="B28" s="77">
        <v>88</v>
      </c>
      <c r="C28" s="77">
        <v>91</v>
      </c>
      <c r="D28" s="77">
        <v>88</v>
      </c>
      <c r="E28" s="77">
        <v>88</v>
      </c>
      <c r="F28" s="77">
        <v>77</v>
      </c>
      <c r="G28" s="77">
        <v>73</v>
      </c>
      <c r="H28" s="77">
        <v>68</v>
      </c>
      <c r="I28" s="77">
        <v>72</v>
      </c>
      <c r="J28" s="77">
        <v>86</v>
      </c>
      <c r="K28" s="77">
        <v>79</v>
      </c>
      <c r="L28" s="77">
        <v>100</v>
      </c>
      <c r="M28" s="77">
        <v>88</v>
      </c>
      <c r="N28" s="75">
        <v>998</v>
      </c>
      <c r="O28" s="61"/>
    </row>
    <row r="29" spans="1:15" ht="16.5" thickBot="1" x14ac:dyDescent="0.3">
      <c r="A29" s="78" t="s">
        <v>78</v>
      </c>
      <c r="B29" s="77">
        <v>84</v>
      </c>
      <c r="C29" s="77">
        <v>87</v>
      </c>
      <c r="D29" s="77">
        <v>77</v>
      </c>
      <c r="E29" s="77">
        <v>71</v>
      </c>
      <c r="F29" s="77">
        <v>98</v>
      </c>
      <c r="G29" s="77">
        <v>78</v>
      </c>
      <c r="H29" s="77">
        <v>93</v>
      </c>
      <c r="I29" s="77">
        <v>98</v>
      </c>
      <c r="J29" s="77">
        <v>74</v>
      </c>
      <c r="K29" s="77">
        <v>86</v>
      </c>
      <c r="L29" s="77">
        <v>71</v>
      </c>
      <c r="M29" s="77">
        <v>86</v>
      </c>
      <c r="N29" s="75">
        <v>1003</v>
      </c>
      <c r="O29" s="61"/>
    </row>
    <row r="30" spans="1:15" ht="16.5" thickBot="1" x14ac:dyDescent="0.3">
      <c r="A30" s="78" t="s">
        <v>79</v>
      </c>
      <c r="B30" s="77">
        <v>100</v>
      </c>
      <c r="C30" s="77">
        <v>88</v>
      </c>
      <c r="D30" s="77">
        <v>82</v>
      </c>
      <c r="E30" s="77">
        <v>92</v>
      </c>
      <c r="F30" s="77">
        <v>100</v>
      </c>
      <c r="G30" s="77">
        <v>89</v>
      </c>
      <c r="H30" s="77">
        <v>108</v>
      </c>
      <c r="I30" s="77">
        <v>91</v>
      </c>
      <c r="J30" s="77">
        <v>77</v>
      </c>
      <c r="K30" s="77">
        <v>105</v>
      </c>
      <c r="L30" s="77">
        <v>100</v>
      </c>
      <c r="M30" s="77">
        <v>121</v>
      </c>
      <c r="N30" s="75">
        <v>1153</v>
      </c>
      <c r="O30" s="61"/>
    </row>
    <row r="31" spans="1:15" ht="16.5" thickBot="1" x14ac:dyDescent="0.3">
      <c r="A31" s="78" t="s">
        <v>89</v>
      </c>
      <c r="B31" s="75">
        <v>87</v>
      </c>
      <c r="C31" s="79">
        <v>65</v>
      </c>
      <c r="D31" s="79">
        <v>81</v>
      </c>
      <c r="E31" s="79">
        <v>84</v>
      </c>
      <c r="F31" s="79">
        <v>96</v>
      </c>
      <c r="G31" s="79">
        <v>87</v>
      </c>
      <c r="H31" s="79">
        <v>88</v>
      </c>
      <c r="I31" s="79">
        <v>88</v>
      </c>
      <c r="J31" s="79">
        <v>78</v>
      </c>
      <c r="K31" s="79">
        <v>116</v>
      </c>
      <c r="L31" s="79">
        <v>115</v>
      </c>
      <c r="M31" s="79">
        <v>135</v>
      </c>
      <c r="N31" s="75">
        <v>1120</v>
      </c>
      <c r="O31" s="61"/>
    </row>
    <row r="33" spans="1:14" ht="15.75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mergeCells count="1">
    <mergeCell ref="A33:N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3"/>
  <sheetViews>
    <sheetView workbookViewId="0">
      <selection sqref="A1:O33"/>
    </sheetView>
  </sheetViews>
  <sheetFormatPr defaultRowHeight="15" x14ac:dyDescent="0.2"/>
  <sheetData>
    <row r="1" spans="1:14" ht="23.25" x14ac:dyDescent="0.35">
      <c r="A1" s="66" t="s">
        <v>84</v>
      </c>
      <c r="B1" s="64"/>
      <c r="C1" s="64"/>
      <c r="D1" s="64"/>
      <c r="E1" s="64"/>
      <c r="F1" s="64"/>
      <c r="G1" s="68"/>
      <c r="H1" s="64"/>
      <c r="I1" s="64"/>
      <c r="J1" s="64"/>
      <c r="K1" s="64"/>
      <c r="L1" s="64"/>
      <c r="M1" s="64"/>
      <c r="N1" s="67" t="s">
        <v>94</v>
      </c>
    </row>
    <row r="2" spans="1:14" ht="23.25" x14ac:dyDescent="0.35">
      <c r="A2" s="63"/>
      <c r="B2" s="61"/>
      <c r="C2" s="6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thickBo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4" thickBot="1" x14ac:dyDescent="0.25">
      <c r="A4" s="76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</row>
    <row r="5" spans="1:14" ht="16.5" thickBot="1" x14ac:dyDescent="0.25">
      <c r="A5" s="80" t="s">
        <v>20</v>
      </c>
      <c r="B5" s="81">
        <v>3</v>
      </c>
      <c r="C5" s="81">
        <v>8</v>
      </c>
      <c r="D5" s="81">
        <v>4</v>
      </c>
      <c r="E5" s="81">
        <v>7</v>
      </c>
      <c r="F5" s="81">
        <v>7</v>
      </c>
      <c r="G5" s="81">
        <v>6</v>
      </c>
      <c r="H5" s="81">
        <v>5</v>
      </c>
      <c r="I5" s="81">
        <v>5</v>
      </c>
      <c r="J5" s="81">
        <v>5</v>
      </c>
      <c r="K5" s="81">
        <v>3</v>
      </c>
      <c r="L5" s="81">
        <v>3</v>
      </c>
      <c r="M5" s="81">
        <v>4</v>
      </c>
      <c r="N5" s="81">
        <v>60</v>
      </c>
    </row>
    <row r="6" spans="1:14" ht="15.75" thickBot="1" x14ac:dyDescent="0.25">
      <c r="A6" s="70" t="s">
        <v>14</v>
      </c>
      <c r="B6" s="81">
        <v>1</v>
      </c>
      <c r="C6" s="81">
        <v>0</v>
      </c>
      <c r="D6" s="81">
        <v>2</v>
      </c>
      <c r="E6" s="81">
        <v>3</v>
      </c>
      <c r="F6" s="81">
        <v>2</v>
      </c>
      <c r="G6" s="81">
        <v>4</v>
      </c>
      <c r="H6" s="81">
        <v>5</v>
      </c>
      <c r="I6" s="81">
        <v>6</v>
      </c>
      <c r="J6" s="81">
        <v>6</v>
      </c>
      <c r="K6" s="81">
        <v>3</v>
      </c>
      <c r="L6" s="81">
        <v>3</v>
      </c>
      <c r="M6" s="81">
        <v>2</v>
      </c>
      <c r="N6" s="81">
        <v>37</v>
      </c>
    </row>
    <row r="7" spans="1:14" ht="16.5" thickBot="1" x14ac:dyDescent="0.25">
      <c r="A7" s="80" t="s">
        <v>21</v>
      </c>
      <c r="B7" s="81">
        <v>59</v>
      </c>
      <c r="C7" s="81">
        <v>51</v>
      </c>
      <c r="D7" s="81">
        <v>53</v>
      </c>
      <c r="E7" s="81">
        <v>79</v>
      </c>
      <c r="F7" s="81">
        <v>63</v>
      </c>
      <c r="G7" s="81">
        <v>53</v>
      </c>
      <c r="H7" s="81">
        <v>67</v>
      </c>
      <c r="I7" s="81">
        <v>56</v>
      </c>
      <c r="J7" s="81">
        <v>60</v>
      </c>
      <c r="K7" s="81">
        <v>115</v>
      </c>
      <c r="L7" s="81">
        <v>66</v>
      </c>
      <c r="M7" s="81">
        <v>145</v>
      </c>
      <c r="N7" s="81">
        <v>867</v>
      </c>
    </row>
    <row r="8" spans="1:14" ht="15.75" thickBot="1" x14ac:dyDescent="0.25">
      <c r="A8" s="70" t="s">
        <v>15</v>
      </c>
      <c r="B8" s="81">
        <v>27</v>
      </c>
      <c r="C8" s="81">
        <v>20</v>
      </c>
      <c r="D8" s="81">
        <v>18</v>
      </c>
      <c r="E8" s="81">
        <v>37</v>
      </c>
      <c r="F8" s="81">
        <v>29</v>
      </c>
      <c r="G8" s="81">
        <v>23</v>
      </c>
      <c r="H8" s="81">
        <v>24</v>
      </c>
      <c r="I8" s="81">
        <v>30</v>
      </c>
      <c r="J8" s="81">
        <v>22</v>
      </c>
      <c r="K8" s="81">
        <v>23</v>
      </c>
      <c r="L8" s="81">
        <v>25</v>
      </c>
      <c r="M8" s="81">
        <v>33</v>
      </c>
      <c r="N8" s="81">
        <v>311</v>
      </c>
    </row>
    <row r="9" spans="1:14" ht="15.75" thickBot="1" x14ac:dyDescent="0.25">
      <c r="A9" s="70" t="s">
        <v>16</v>
      </c>
      <c r="B9" s="81">
        <v>3</v>
      </c>
      <c r="C9" s="81">
        <v>5</v>
      </c>
      <c r="D9" s="81">
        <v>4</v>
      </c>
      <c r="E9" s="81">
        <v>6</v>
      </c>
      <c r="F9" s="81">
        <v>4</v>
      </c>
      <c r="G9" s="81">
        <v>3</v>
      </c>
      <c r="H9" s="81">
        <v>3</v>
      </c>
      <c r="I9" s="81">
        <v>4</v>
      </c>
      <c r="J9" s="81">
        <v>5</v>
      </c>
      <c r="K9" s="81">
        <v>3</v>
      </c>
      <c r="L9" s="81">
        <v>5</v>
      </c>
      <c r="M9" s="81">
        <v>5</v>
      </c>
      <c r="N9" s="81">
        <v>50</v>
      </c>
    </row>
    <row r="10" spans="1:14" ht="16.5" thickBot="1" x14ac:dyDescent="0.25">
      <c r="A10" s="80" t="s">
        <v>22</v>
      </c>
      <c r="B10" s="81">
        <v>18</v>
      </c>
      <c r="C10" s="81">
        <v>16</v>
      </c>
      <c r="D10" s="81">
        <v>12</v>
      </c>
      <c r="E10" s="81">
        <v>33</v>
      </c>
      <c r="F10" s="81">
        <v>16</v>
      </c>
      <c r="G10" s="81">
        <v>14</v>
      </c>
      <c r="H10" s="81">
        <v>10</v>
      </c>
      <c r="I10" s="81">
        <v>13</v>
      </c>
      <c r="J10" s="81">
        <v>21</v>
      </c>
      <c r="K10" s="81">
        <v>23</v>
      </c>
      <c r="L10" s="81">
        <v>24</v>
      </c>
      <c r="M10" s="81">
        <v>22</v>
      </c>
      <c r="N10" s="81">
        <v>222</v>
      </c>
    </row>
    <row r="11" spans="1:14" ht="16.5" thickBot="1" x14ac:dyDescent="0.25">
      <c r="A11" s="80" t="s">
        <v>23</v>
      </c>
      <c r="B11" s="81">
        <v>2</v>
      </c>
      <c r="C11" s="81">
        <v>4</v>
      </c>
      <c r="D11" s="81">
        <v>5</v>
      </c>
      <c r="E11" s="81">
        <v>5</v>
      </c>
      <c r="F11" s="81">
        <v>2</v>
      </c>
      <c r="G11" s="81">
        <v>6</v>
      </c>
      <c r="H11" s="81">
        <v>3</v>
      </c>
      <c r="I11" s="81">
        <v>3</v>
      </c>
      <c r="J11" s="81">
        <v>1</v>
      </c>
      <c r="K11" s="81">
        <v>5</v>
      </c>
      <c r="L11" s="81">
        <v>5</v>
      </c>
      <c r="M11" s="81">
        <v>3</v>
      </c>
      <c r="N11" s="81">
        <v>44</v>
      </c>
    </row>
    <row r="12" spans="1:14" ht="16.5" thickBot="1" x14ac:dyDescent="0.25">
      <c r="A12" s="80" t="s">
        <v>86</v>
      </c>
      <c r="B12" s="81">
        <v>2</v>
      </c>
      <c r="C12" s="81">
        <v>0</v>
      </c>
      <c r="D12" s="81">
        <v>0</v>
      </c>
      <c r="E12" s="81">
        <v>2</v>
      </c>
      <c r="F12" s="81">
        <v>1</v>
      </c>
      <c r="G12" s="81">
        <v>1</v>
      </c>
      <c r="H12" s="81">
        <v>1</v>
      </c>
      <c r="I12" s="81">
        <v>0</v>
      </c>
      <c r="J12" s="81">
        <v>0</v>
      </c>
      <c r="K12" s="81">
        <v>2</v>
      </c>
      <c r="L12" s="81">
        <v>1</v>
      </c>
      <c r="M12" s="81">
        <v>3</v>
      </c>
      <c r="N12" s="81">
        <v>13</v>
      </c>
    </row>
    <row r="13" spans="1:14" ht="15.75" thickBot="1" x14ac:dyDescent="0.25">
      <c r="A13" s="70" t="s">
        <v>87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</row>
    <row r="14" spans="1:14" ht="15.75" thickBot="1" x14ac:dyDescent="0.25">
      <c r="A14" s="70" t="s">
        <v>24</v>
      </c>
      <c r="B14" s="81">
        <v>1</v>
      </c>
      <c r="C14" s="81">
        <v>0</v>
      </c>
      <c r="D14" s="81">
        <v>1</v>
      </c>
      <c r="E14" s="81">
        <v>6</v>
      </c>
      <c r="F14" s="81">
        <v>4</v>
      </c>
      <c r="G14" s="81">
        <v>8</v>
      </c>
      <c r="H14" s="81">
        <v>1</v>
      </c>
      <c r="I14" s="81">
        <v>3</v>
      </c>
      <c r="J14" s="81">
        <v>0</v>
      </c>
      <c r="K14" s="81">
        <v>3</v>
      </c>
      <c r="L14" s="81">
        <v>4</v>
      </c>
      <c r="M14" s="81">
        <v>2</v>
      </c>
      <c r="N14" s="81">
        <v>33</v>
      </c>
    </row>
    <row r="15" spans="1:14" ht="15.75" thickBot="1" x14ac:dyDescent="0.25">
      <c r="A15" s="70" t="s">
        <v>25</v>
      </c>
      <c r="B15" s="81">
        <v>2</v>
      </c>
      <c r="C15" s="81">
        <v>3</v>
      </c>
      <c r="D15" s="81">
        <v>0</v>
      </c>
      <c r="E15" s="81">
        <v>4</v>
      </c>
      <c r="F15" s="81">
        <v>3</v>
      </c>
      <c r="G15" s="81">
        <v>2</v>
      </c>
      <c r="H15" s="81">
        <v>4</v>
      </c>
      <c r="I15" s="81">
        <v>3</v>
      </c>
      <c r="J15" s="81">
        <v>4</v>
      </c>
      <c r="K15" s="81">
        <v>2</v>
      </c>
      <c r="L15" s="81">
        <v>0</v>
      </c>
      <c r="M15" s="81">
        <v>2</v>
      </c>
      <c r="N15" s="81">
        <v>29</v>
      </c>
    </row>
    <row r="16" spans="1:14" ht="15.75" thickBot="1" x14ac:dyDescent="0.25">
      <c r="A16" s="70" t="s">
        <v>26</v>
      </c>
      <c r="B16" s="81">
        <v>4</v>
      </c>
      <c r="C16" s="81">
        <v>4</v>
      </c>
      <c r="D16" s="81">
        <v>0</v>
      </c>
      <c r="E16" s="81">
        <v>2</v>
      </c>
      <c r="F16" s="81">
        <v>1</v>
      </c>
      <c r="G16" s="81">
        <v>11</v>
      </c>
      <c r="H16" s="81">
        <v>5</v>
      </c>
      <c r="I16" s="81">
        <v>2</v>
      </c>
      <c r="J16" s="81">
        <v>4</v>
      </c>
      <c r="K16" s="81">
        <v>4</v>
      </c>
      <c r="L16" s="81">
        <v>2</v>
      </c>
      <c r="M16" s="81">
        <v>1</v>
      </c>
      <c r="N16" s="81">
        <v>40</v>
      </c>
    </row>
    <row r="17" spans="1:15" ht="15.75" thickBot="1" x14ac:dyDescent="0.25">
      <c r="A17" s="70" t="s">
        <v>18</v>
      </c>
      <c r="B17" s="81">
        <v>7</v>
      </c>
      <c r="C17" s="81">
        <v>7</v>
      </c>
      <c r="D17" s="81">
        <v>1</v>
      </c>
      <c r="E17" s="81">
        <v>12</v>
      </c>
      <c r="F17" s="81">
        <v>8</v>
      </c>
      <c r="G17" s="81">
        <v>21</v>
      </c>
      <c r="H17" s="81">
        <v>10</v>
      </c>
      <c r="I17" s="81">
        <v>8</v>
      </c>
      <c r="J17" s="81">
        <v>8</v>
      </c>
      <c r="K17" s="81">
        <v>9</v>
      </c>
      <c r="L17" s="81">
        <v>6</v>
      </c>
      <c r="M17" s="81">
        <v>5</v>
      </c>
      <c r="N17" s="81">
        <v>102</v>
      </c>
      <c r="O17" s="61"/>
    </row>
    <row r="18" spans="1:15" ht="15.75" thickBot="1" x14ac:dyDescent="0.25">
      <c r="A18" s="70" t="s">
        <v>19</v>
      </c>
      <c r="B18" s="81">
        <v>7</v>
      </c>
      <c r="C18" s="81">
        <v>4</v>
      </c>
      <c r="D18" s="81">
        <v>4</v>
      </c>
      <c r="E18" s="81">
        <v>16</v>
      </c>
      <c r="F18" s="81">
        <v>4</v>
      </c>
      <c r="G18" s="81">
        <v>6</v>
      </c>
      <c r="H18" s="81">
        <v>4</v>
      </c>
      <c r="I18" s="81">
        <v>3</v>
      </c>
      <c r="J18" s="81">
        <v>4</v>
      </c>
      <c r="K18" s="81">
        <v>13</v>
      </c>
      <c r="L18" s="81">
        <v>5</v>
      </c>
      <c r="M18" s="81">
        <v>11</v>
      </c>
      <c r="N18" s="81">
        <v>81</v>
      </c>
      <c r="O18" s="61"/>
    </row>
    <row r="19" spans="1:15" ht="15.75" thickBot="1" x14ac:dyDescent="0.25">
      <c r="A19" s="70" t="s">
        <v>27</v>
      </c>
      <c r="B19" s="81">
        <v>4</v>
      </c>
      <c r="C19" s="81">
        <v>1</v>
      </c>
      <c r="D19" s="81">
        <v>1</v>
      </c>
      <c r="E19" s="81">
        <v>6</v>
      </c>
      <c r="F19" s="81">
        <v>3</v>
      </c>
      <c r="G19" s="81">
        <v>0</v>
      </c>
      <c r="H19" s="81">
        <v>1</v>
      </c>
      <c r="I19" s="81">
        <v>3</v>
      </c>
      <c r="J19" s="81">
        <v>1</v>
      </c>
      <c r="K19" s="81">
        <v>4</v>
      </c>
      <c r="L19" s="81">
        <v>3</v>
      </c>
      <c r="M19" s="81">
        <v>4</v>
      </c>
      <c r="N19" s="81">
        <v>31</v>
      </c>
      <c r="O19" s="61"/>
    </row>
    <row r="20" spans="1:15" ht="16.5" thickBot="1" x14ac:dyDescent="0.25">
      <c r="A20" s="82" t="s">
        <v>28</v>
      </c>
      <c r="B20" s="79">
        <v>84</v>
      </c>
      <c r="C20" s="75">
        <v>79</v>
      </c>
      <c r="D20" s="75">
        <v>74</v>
      </c>
      <c r="E20" s="75">
        <v>126</v>
      </c>
      <c r="F20" s="75">
        <v>89</v>
      </c>
      <c r="G20" s="75">
        <v>80</v>
      </c>
      <c r="H20" s="75">
        <v>86</v>
      </c>
      <c r="I20" s="75">
        <v>77</v>
      </c>
      <c r="J20" s="75">
        <v>87</v>
      </c>
      <c r="K20" s="75">
        <v>148</v>
      </c>
      <c r="L20" s="75">
        <v>99</v>
      </c>
      <c r="M20" s="75">
        <v>177</v>
      </c>
      <c r="N20" s="79">
        <v>1206</v>
      </c>
      <c r="O20" s="61"/>
    </row>
    <row r="21" spans="1:15" ht="16.5" thickBot="1" x14ac:dyDescent="0.25">
      <c r="A21" s="71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2"/>
      <c r="O21" s="61"/>
    </row>
    <row r="22" spans="1:15" ht="24" thickBot="1" x14ac:dyDescent="0.25">
      <c r="A22" s="74" t="s">
        <v>95</v>
      </c>
      <c r="B22" s="69">
        <v>84</v>
      </c>
      <c r="C22" s="69">
        <v>163</v>
      </c>
      <c r="D22" s="69">
        <v>237</v>
      </c>
      <c r="E22" s="69">
        <v>363</v>
      </c>
      <c r="F22" s="69">
        <v>452</v>
      </c>
      <c r="G22" s="69">
        <v>532</v>
      </c>
      <c r="H22" s="69">
        <v>618</v>
      </c>
      <c r="I22" s="69">
        <v>695</v>
      </c>
      <c r="J22" s="69">
        <v>782</v>
      </c>
      <c r="K22" s="69">
        <v>930</v>
      </c>
      <c r="L22" s="69">
        <v>1029</v>
      </c>
      <c r="M22" s="69">
        <v>1206</v>
      </c>
      <c r="N22" s="69">
        <v>1206</v>
      </c>
      <c r="O22" s="61"/>
    </row>
    <row r="23" spans="1:15" ht="24" thickBot="1" x14ac:dyDescent="0.3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62" t="s">
        <v>17</v>
      </c>
    </row>
    <row r="24" spans="1:15" ht="16.5" thickBot="1" x14ac:dyDescent="0.3">
      <c r="A24" s="87" t="s">
        <v>58</v>
      </c>
      <c r="B24" s="75">
        <v>126</v>
      </c>
      <c r="C24" s="88">
        <v>123</v>
      </c>
      <c r="D24" s="75">
        <v>101</v>
      </c>
      <c r="E24" s="75">
        <v>89</v>
      </c>
      <c r="F24" s="75">
        <v>110</v>
      </c>
      <c r="G24" s="75">
        <v>98</v>
      </c>
      <c r="H24" s="75">
        <v>71</v>
      </c>
      <c r="I24" s="75">
        <v>105</v>
      </c>
      <c r="J24" s="75">
        <v>71</v>
      </c>
      <c r="K24" s="75">
        <v>73</v>
      </c>
      <c r="L24" s="75">
        <v>77</v>
      </c>
      <c r="M24" s="75">
        <v>110</v>
      </c>
      <c r="N24" s="75">
        <v>1154</v>
      </c>
      <c r="O24" s="62"/>
    </row>
    <row r="25" spans="1:15" ht="16.5" thickBot="1" x14ac:dyDescent="0.3">
      <c r="A25" s="87" t="s">
        <v>70</v>
      </c>
      <c r="B25" s="75">
        <v>100</v>
      </c>
      <c r="C25" s="88">
        <v>87</v>
      </c>
      <c r="D25" s="75">
        <v>90</v>
      </c>
      <c r="E25" s="75">
        <v>88</v>
      </c>
      <c r="F25" s="75">
        <v>100</v>
      </c>
      <c r="G25" s="75">
        <v>60</v>
      </c>
      <c r="H25" s="75">
        <v>77</v>
      </c>
      <c r="I25" s="75">
        <v>80</v>
      </c>
      <c r="J25" s="75">
        <v>94</v>
      </c>
      <c r="K25" s="75">
        <v>76</v>
      </c>
      <c r="L25" s="75">
        <v>70</v>
      </c>
      <c r="M25" s="75">
        <v>95</v>
      </c>
      <c r="N25" s="75">
        <v>1017</v>
      </c>
      <c r="O25" s="62"/>
    </row>
    <row r="26" spans="1:15" ht="16.5" thickBot="1" x14ac:dyDescent="0.3">
      <c r="A26" s="85" t="s">
        <v>73</v>
      </c>
      <c r="B26" s="86">
        <v>112</v>
      </c>
      <c r="C26" s="86">
        <v>83</v>
      </c>
      <c r="D26" s="86">
        <v>81</v>
      </c>
      <c r="E26" s="86">
        <v>88</v>
      </c>
      <c r="F26" s="86">
        <v>97</v>
      </c>
      <c r="G26" s="86">
        <v>84</v>
      </c>
      <c r="H26" s="86">
        <v>94</v>
      </c>
      <c r="I26" s="86">
        <v>86</v>
      </c>
      <c r="J26" s="86">
        <v>72</v>
      </c>
      <c r="K26" s="86">
        <v>93</v>
      </c>
      <c r="L26" s="86">
        <v>87</v>
      </c>
      <c r="M26" s="86">
        <v>99</v>
      </c>
      <c r="N26" s="86">
        <v>1076</v>
      </c>
      <c r="O26" s="62"/>
    </row>
    <row r="27" spans="1:15" ht="16.5" thickBot="1" x14ac:dyDescent="0.3">
      <c r="A27" s="78" t="s">
        <v>77</v>
      </c>
      <c r="B27" s="77">
        <v>88</v>
      </c>
      <c r="C27" s="77">
        <v>91</v>
      </c>
      <c r="D27" s="77">
        <v>88</v>
      </c>
      <c r="E27" s="77">
        <v>88</v>
      </c>
      <c r="F27" s="77">
        <v>77</v>
      </c>
      <c r="G27" s="77">
        <v>73</v>
      </c>
      <c r="H27" s="77">
        <v>68</v>
      </c>
      <c r="I27" s="77">
        <v>72</v>
      </c>
      <c r="J27" s="77">
        <v>86</v>
      </c>
      <c r="K27" s="77">
        <v>79</v>
      </c>
      <c r="L27" s="77">
        <v>100</v>
      </c>
      <c r="M27" s="77">
        <v>88</v>
      </c>
      <c r="N27" s="75">
        <v>998</v>
      </c>
      <c r="O27" s="62"/>
    </row>
    <row r="28" spans="1:15" ht="16.5" thickBot="1" x14ac:dyDescent="0.3">
      <c r="A28" s="78" t="s">
        <v>78</v>
      </c>
      <c r="B28" s="77">
        <v>84</v>
      </c>
      <c r="C28" s="77">
        <v>87</v>
      </c>
      <c r="D28" s="77">
        <v>77</v>
      </c>
      <c r="E28" s="77">
        <v>71</v>
      </c>
      <c r="F28" s="77">
        <v>98</v>
      </c>
      <c r="G28" s="77">
        <v>78</v>
      </c>
      <c r="H28" s="77">
        <v>93</v>
      </c>
      <c r="I28" s="77">
        <v>98</v>
      </c>
      <c r="J28" s="77">
        <v>74</v>
      </c>
      <c r="K28" s="77">
        <v>86</v>
      </c>
      <c r="L28" s="77">
        <v>71</v>
      </c>
      <c r="M28" s="77">
        <v>86</v>
      </c>
      <c r="N28" s="75">
        <v>1003</v>
      </c>
      <c r="O28" s="61"/>
    </row>
    <row r="29" spans="1:15" ht="16.5" thickBot="1" x14ac:dyDescent="0.3">
      <c r="A29" s="78" t="s">
        <v>79</v>
      </c>
      <c r="B29" s="77">
        <v>100</v>
      </c>
      <c r="C29" s="77">
        <v>88</v>
      </c>
      <c r="D29" s="77">
        <v>82</v>
      </c>
      <c r="E29" s="77">
        <v>92</v>
      </c>
      <c r="F29" s="77">
        <v>100</v>
      </c>
      <c r="G29" s="77">
        <v>89</v>
      </c>
      <c r="H29" s="77">
        <v>108</v>
      </c>
      <c r="I29" s="77">
        <v>91</v>
      </c>
      <c r="J29" s="77">
        <v>77</v>
      </c>
      <c r="K29" s="77">
        <v>105</v>
      </c>
      <c r="L29" s="77">
        <v>100</v>
      </c>
      <c r="M29" s="77">
        <v>121</v>
      </c>
      <c r="N29" s="75">
        <v>1153</v>
      </c>
      <c r="O29" s="61"/>
    </row>
    <row r="30" spans="1:15" ht="16.5" thickBot="1" x14ac:dyDescent="0.3">
      <c r="A30" s="78" t="s">
        <v>89</v>
      </c>
      <c r="B30" s="75">
        <v>87</v>
      </c>
      <c r="C30" s="79">
        <v>65</v>
      </c>
      <c r="D30" s="79">
        <v>81</v>
      </c>
      <c r="E30" s="79">
        <v>84</v>
      </c>
      <c r="F30" s="79">
        <v>96</v>
      </c>
      <c r="G30" s="79">
        <v>87</v>
      </c>
      <c r="H30" s="79">
        <v>88</v>
      </c>
      <c r="I30" s="79">
        <v>88</v>
      </c>
      <c r="J30" s="79">
        <v>78</v>
      </c>
      <c r="K30" s="79">
        <v>116</v>
      </c>
      <c r="L30" s="79">
        <v>115</v>
      </c>
      <c r="M30" s="79">
        <v>135</v>
      </c>
      <c r="N30" s="75">
        <v>1120</v>
      </c>
      <c r="O30" s="61"/>
    </row>
    <row r="31" spans="1:15" ht="16.5" thickBot="1" x14ac:dyDescent="0.3">
      <c r="A31" s="78" t="s">
        <v>90</v>
      </c>
      <c r="B31" s="75">
        <v>96</v>
      </c>
      <c r="C31" s="79">
        <v>69</v>
      </c>
      <c r="D31" s="79">
        <v>103</v>
      </c>
      <c r="E31" s="79">
        <v>83</v>
      </c>
      <c r="F31" s="79">
        <v>82</v>
      </c>
      <c r="G31" s="79">
        <v>73</v>
      </c>
      <c r="H31" s="79">
        <v>76</v>
      </c>
      <c r="I31" s="79">
        <v>104</v>
      </c>
      <c r="J31" s="79">
        <v>86</v>
      </c>
      <c r="K31" s="79">
        <v>91</v>
      </c>
      <c r="L31" s="79">
        <v>76</v>
      </c>
      <c r="M31" s="79">
        <v>82</v>
      </c>
      <c r="N31" s="75">
        <v>1019</v>
      </c>
      <c r="O31" s="61"/>
    </row>
    <row r="33" spans="1:14" ht="15.75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mergeCells count="1">
    <mergeCell ref="A33:N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2"/>
  <sheetViews>
    <sheetView workbookViewId="0">
      <selection sqref="A1:O32"/>
    </sheetView>
  </sheetViews>
  <sheetFormatPr defaultRowHeight="15" x14ac:dyDescent="0.2"/>
  <sheetData>
    <row r="1" spans="1:14" ht="23.25" x14ac:dyDescent="0.35">
      <c r="A1" s="66" t="s">
        <v>84</v>
      </c>
      <c r="B1" s="64"/>
      <c r="C1" s="64"/>
      <c r="D1" s="64"/>
      <c r="E1" s="64"/>
      <c r="F1" s="64"/>
      <c r="G1" s="68"/>
      <c r="H1" s="64"/>
      <c r="I1" s="64"/>
      <c r="J1" s="64"/>
      <c r="K1" s="64"/>
      <c r="L1" s="64"/>
      <c r="M1" s="64"/>
      <c r="N1" s="67" t="s">
        <v>85</v>
      </c>
    </row>
    <row r="2" spans="1:14" ht="23.25" x14ac:dyDescent="0.35">
      <c r="A2" s="63"/>
      <c r="B2" s="61"/>
      <c r="C2" s="6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thickBo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4" thickBot="1" x14ac:dyDescent="0.25">
      <c r="A4" s="76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</row>
    <row r="5" spans="1:14" ht="16.5" thickBot="1" x14ac:dyDescent="0.25">
      <c r="A5" s="80" t="s">
        <v>20</v>
      </c>
      <c r="B5" s="81">
        <v>10</v>
      </c>
      <c r="C5" s="81">
        <v>6</v>
      </c>
      <c r="D5" s="81">
        <v>5</v>
      </c>
      <c r="E5" s="81">
        <v>7</v>
      </c>
      <c r="F5" s="81">
        <v>9</v>
      </c>
      <c r="G5" s="81">
        <v>5</v>
      </c>
      <c r="H5" s="81">
        <v>7</v>
      </c>
      <c r="I5" s="81">
        <v>4</v>
      </c>
      <c r="J5" s="81">
        <v>4</v>
      </c>
      <c r="K5" s="81">
        <v>4</v>
      </c>
      <c r="L5" s="81">
        <v>6</v>
      </c>
      <c r="M5" s="81">
        <v>5</v>
      </c>
      <c r="N5" s="81">
        <v>72</v>
      </c>
    </row>
    <row r="6" spans="1:14" ht="15.75" thickBot="1" x14ac:dyDescent="0.25">
      <c r="A6" s="70" t="s">
        <v>14</v>
      </c>
      <c r="B6" s="81">
        <v>5</v>
      </c>
      <c r="C6" s="81">
        <v>3</v>
      </c>
      <c r="D6" s="81">
        <v>1</v>
      </c>
      <c r="E6" s="81">
        <v>6</v>
      </c>
      <c r="F6" s="81">
        <v>6</v>
      </c>
      <c r="G6" s="81">
        <v>10</v>
      </c>
      <c r="H6" s="81">
        <v>3</v>
      </c>
      <c r="I6" s="81">
        <v>3</v>
      </c>
      <c r="J6" s="81">
        <v>4</v>
      </c>
      <c r="K6" s="81">
        <v>2</v>
      </c>
      <c r="L6" s="81">
        <v>5</v>
      </c>
      <c r="M6" s="81">
        <v>4</v>
      </c>
      <c r="N6" s="81">
        <v>52</v>
      </c>
    </row>
    <row r="7" spans="1:14" ht="16.5" thickBot="1" x14ac:dyDescent="0.25">
      <c r="A7" s="80" t="s">
        <v>21</v>
      </c>
      <c r="B7" s="81">
        <v>66</v>
      </c>
      <c r="C7" s="81">
        <v>81</v>
      </c>
      <c r="D7" s="81">
        <v>79</v>
      </c>
      <c r="E7" s="81">
        <v>61</v>
      </c>
      <c r="F7" s="81">
        <v>76</v>
      </c>
      <c r="G7" s="81">
        <v>71</v>
      </c>
      <c r="H7" s="81">
        <v>48</v>
      </c>
      <c r="I7" s="81">
        <v>77</v>
      </c>
      <c r="J7" s="81">
        <v>55</v>
      </c>
      <c r="K7" s="81">
        <v>54</v>
      </c>
      <c r="L7" s="81">
        <v>54</v>
      </c>
      <c r="M7" s="81">
        <v>82</v>
      </c>
      <c r="N7" s="81">
        <v>804</v>
      </c>
    </row>
    <row r="8" spans="1:14" ht="15.75" thickBot="1" x14ac:dyDescent="0.25">
      <c r="A8" s="70" t="s">
        <v>15</v>
      </c>
      <c r="B8" s="81">
        <v>29</v>
      </c>
      <c r="C8" s="81">
        <v>24</v>
      </c>
      <c r="D8" s="81">
        <v>28</v>
      </c>
      <c r="E8" s="81">
        <v>23</v>
      </c>
      <c r="F8" s="81">
        <v>40</v>
      </c>
      <c r="G8" s="81">
        <v>24</v>
      </c>
      <c r="H8" s="81">
        <v>17</v>
      </c>
      <c r="I8" s="81">
        <v>27</v>
      </c>
      <c r="J8" s="81">
        <v>17</v>
      </c>
      <c r="K8" s="81">
        <v>25</v>
      </c>
      <c r="L8" s="81">
        <v>30</v>
      </c>
      <c r="M8" s="81">
        <v>29</v>
      </c>
      <c r="N8" s="81">
        <v>313</v>
      </c>
    </row>
    <row r="9" spans="1:14" ht="15.75" thickBot="1" x14ac:dyDescent="0.25">
      <c r="A9" s="70" t="s">
        <v>16</v>
      </c>
      <c r="B9" s="81">
        <v>6</v>
      </c>
      <c r="C9" s="81">
        <v>4</v>
      </c>
      <c r="D9" s="81">
        <v>3</v>
      </c>
      <c r="E9" s="81">
        <v>3</v>
      </c>
      <c r="F9" s="81">
        <v>4</v>
      </c>
      <c r="G9" s="81">
        <v>0</v>
      </c>
      <c r="H9" s="81">
        <v>4</v>
      </c>
      <c r="I9" s="81">
        <v>1</v>
      </c>
      <c r="J9" s="81">
        <v>0</v>
      </c>
      <c r="K9" s="81">
        <v>3</v>
      </c>
      <c r="L9" s="81">
        <v>2</v>
      </c>
      <c r="M9" s="81">
        <v>7</v>
      </c>
      <c r="N9" s="81">
        <v>37</v>
      </c>
    </row>
    <row r="10" spans="1:14" ht="16.5" thickBot="1" x14ac:dyDescent="0.25">
      <c r="A10" s="80" t="s">
        <v>22</v>
      </c>
      <c r="B10" s="81">
        <v>26</v>
      </c>
      <c r="C10" s="81">
        <v>20</v>
      </c>
      <c r="D10" s="81">
        <v>16</v>
      </c>
      <c r="E10" s="81">
        <v>17</v>
      </c>
      <c r="F10" s="81">
        <v>23</v>
      </c>
      <c r="G10" s="81">
        <v>11</v>
      </c>
      <c r="H10" s="81">
        <v>14</v>
      </c>
      <c r="I10" s="81">
        <v>21</v>
      </c>
      <c r="J10" s="81">
        <v>9</v>
      </c>
      <c r="K10" s="81">
        <v>11</v>
      </c>
      <c r="L10" s="81">
        <v>13</v>
      </c>
      <c r="M10" s="81">
        <v>21</v>
      </c>
      <c r="N10" s="81">
        <v>202</v>
      </c>
    </row>
    <row r="11" spans="1:14" ht="16.5" thickBot="1" x14ac:dyDescent="0.25">
      <c r="A11" s="80" t="s">
        <v>23</v>
      </c>
      <c r="B11" s="81">
        <v>23</v>
      </c>
      <c r="C11" s="81">
        <v>15</v>
      </c>
      <c r="D11" s="81">
        <v>1</v>
      </c>
      <c r="E11" s="81">
        <v>3</v>
      </c>
      <c r="F11" s="81">
        <v>2</v>
      </c>
      <c r="G11" s="81">
        <v>8</v>
      </c>
      <c r="H11" s="81">
        <v>1</v>
      </c>
      <c r="I11" s="81">
        <v>3</v>
      </c>
      <c r="J11" s="81">
        <v>2</v>
      </c>
      <c r="K11" s="81">
        <v>3</v>
      </c>
      <c r="L11" s="81">
        <v>3</v>
      </c>
      <c r="M11" s="81">
        <v>2</v>
      </c>
      <c r="N11" s="81">
        <v>66</v>
      </c>
    </row>
    <row r="12" spans="1:14" ht="16.5" thickBot="1" x14ac:dyDescent="0.25">
      <c r="A12" s="80" t="s">
        <v>86</v>
      </c>
      <c r="B12" s="81">
        <v>1</v>
      </c>
      <c r="C12" s="81">
        <v>1</v>
      </c>
      <c r="D12" s="81">
        <v>0</v>
      </c>
      <c r="E12" s="81">
        <v>1</v>
      </c>
      <c r="F12" s="81">
        <v>0</v>
      </c>
      <c r="G12" s="81">
        <v>3</v>
      </c>
      <c r="H12" s="81">
        <v>1</v>
      </c>
      <c r="I12" s="81">
        <v>0</v>
      </c>
      <c r="J12" s="81">
        <v>1</v>
      </c>
      <c r="K12" s="81">
        <v>1</v>
      </c>
      <c r="L12" s="81">
        <v>1</v>
      </c>
      <c r="M12" s="81">
        <v>0</v>
      </c>
      <c r="N12" s="81">
        <v>10</v>
      </c>
    </row>
    <row r="13" spans="1:14" ht="15.75" thickBot="1" x14ac:dyDescent="0.25">
      <c r="A13" s="70" t="s">
        <v>87</v>
      </c>
      <c r="B13" s="81">
        <v>1</v>
      </c>
      <c r="C13" s="81">
        <v>1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2</v>
      </c>
    </row>
    <row r="14" spans="1:14" ht="15.75" thickBot="1" x14ac:dyDescent="0.25">
      <c r="A14" s="70" t="s">
        <v>24</v>
      </c>
      <c r="B14" s="81">
        <v>5</v>
      </c>
      <c r="C14" s="81">
        <v>0</v>
      </c>
      <c r="D14" s="81">
        <v>2</v>
      </c>
      <c r="E14" s="81">
        <v>2</v>
      </c>
      <c r="F14" s="81">
        <v>1</v>
      </c>
      <c r="G14" s="81">
        <v>1</v>
      </c>
      <c r="H14" s="81">
        <v>1</v>
      </c>
      <c r="I14" s="81">
        <v>1</v>
      </c>
      <c r="J14" s="81">
        <v>2</v>
      </c>
      <c r="K14" s="81">
        <v>0</v>
      </c>
      <c r="L14" s="81">
        <v>2</v>
      </c>
      <c r="M14" s="81">
        <v>1</v>
      </c>
      <c r="N14" s="81">
        <v>18</v>
      </c>
    </row>
    <row r="15" spans="1:14" ht="15.75" thickBot="1" x14ac:dyDescent="0.25">
      <c r="A15" s="70" t="s">
        <v>25</v>
      </c>
      <c r="B15" s="81">
        <v>2</v>
      </c>
      <c r="C15" s="81">
        <v>0</v>
      </c>
      <c r="D15" s="81">
        <v>2</v>
      </c>
      <c r="E15" s="81">
        <v>2</v>
      </c>
      <c r="F15" s="81">
        <v>1</v>
      </c>
      <c r="G15" s="81">
        <v>2</v>
      </c>
      <c r="H15" s="81">
        <v>1</v>
      </c>
      <c r="I15" s="81">
        <v>1</v>
      </c>
      <c r="J15" s="81">
        <v>1</v>
      </c>
      <c r="K15" s="81">
        <v>1</v>
      </c>
      <c r="L15" s="81">
        <v>0</v>
      </c>
      <c r="M15" s="81">
        <v>3</v>
      </c>
      <c r="N15" s="81">
        <v>16</v>
      </c>
    </row>
    <row r="16" spans="1:14" ht="15.75" thickBot="1" x14ac:dyDescent="0.25">
      <c r="A16" s="70" t="s">
        <v>26</v>
      </c>
      <c r="B16" s="81">
        <v>1</v>
      </c>
      <c r="C16" s="81">
        <v>0</v>
      </c>
      <c r="D16" s="81">
        <v>1</v>
      </c>
      <c r="E16" s="81">
        <v>1</v>
      </c>
      <c r="F16" s="81">
        <v>7</v>
      </c>
      <c r="G16" s="81">
        <v>0</v>
      </c>
      <c r="H16" s="81">
        <v>2</v>
      </c>
      <c r="I16" s="81">
        <v>0</v>
      </c>
      <c r="J16" s="81">
        <v>2</v>
      </c>
      <c r="K16" s="81">
        <v>1</v>
      </c>
      <c r="L16" s="81">
        <v>2</v>
      </c>
      <c r="M16" s="81">
        <v>2</v>
      </c>
      <c r="N16" s="81">
        <v>19</v>
      </c>
    </row>
    <row r="17" spans="1:15" ht="15.75" thickBot="1" x14ac:dyDescent="0.25">
      <c r="A17" s="70" t="s">
        <v>18</v>
      </c>
      <c r="B17" s="81">
        <v>8</v>
      </c>
      <c r="C17" s="81">
        <v>0</v>
      </c>
      <c r="D17" s="81">
        <v>5</v>
      </c>
      <c r="E17" s="81">
        <v>5</v>
      </c>
      <c r="F17" s="81">
        <v>9</v>
      </c>
      <c r="G17" s="81">
        <v>3</v>
      </c>
      <c r="H17" s="81">
        <v>4</v>
      </c>
      <c r="I17" s="81">
        <v>2</v>
      </c>
      <c r="J17" s="81">
        <v>5</v>
      </c>
      <c r="K17" s="81">
        <v>2</v>
      </c>
      <c r="L17" s="81">
        <v>4</v>
      </c>
      <c r="M17" s="81">
        <v>6</v>
      </c>
      <c r="N17" s="81">
        <v>53</v>
      </c>
      <c r="O17" s="61"/>
    </row>
    <row r="18" spans="1:15" ht="15.75" thickBot="1" x14ac:dyDescent="0.25">
      <c r="A18" s="70" t="s">
        <v>19</v>
      </c>
      <c r="B18" s="81">
        <v>21</v>
      </c>
      <c r="C18" s="81">
        <v>23</v>
      </c>
      <c r="D18" s="81">
        <v>4</v>
      </c>
      <c r="E18" s="81">
        <v>4</v>
      </c>
      <c r="F18" s="81">
        <v>5</v>
      </c>
      <c r="G18" s="81">
        <v>5</v>
      </c>
      <c r="H18" s="81">
        <v>2</v>
      </c>
      <c r="I18" s="81">
        <v>3</v>
      </c>
      <c r="J18" s="81">
        <v>3</v>
      </c>
      <c r="K18" s="81">
        <v>2</v>
      </c>
      <c r="L18" s="81">
        <v>7</v>
      </c>
      <c r="M18" s="81">
        <v>7</v>
      </c>
      <c r="N18" s="81">
        <v>86</v>
      </c>
      <c r="O18" s="61"/>
    </row>
    <row r="19" spans="1:15" ht="15.75" thickBot="1" x14ac:dyDescent="0.25">
      <c r="A19" s="70" t="s">
        <v>27</v>
      </c>
      <c r="B19" s="81">
        <v>6</v>
      </c>
      <c r="C19" s="81">
        <v>5</v>
      </c>
      <c r="D19" s="81">
        <v>3</v>
      </c>
      <c r="E19" s="81">
        <v>2</v>
      </c>
      <c r="F19" s="81">
        <v>2</v>
      </c>
      <c r="G19" s="81">
        <v>4</v>
      </c>
      <c r="H19" s="81">
        <v>0</v>
      </c>
      <c r="I19" s="81">
        <v>1</v>
      </c>
      <c r="J19" s="81">
        <v>2</v>
      </c>
      <c r="K19" s="81">
        <v>1</v>
      </c>
      <c r="L19" s="81">
        <v>4</v>
      </c>
      <c r="M19" s="81">
        <v>4</v>
      </c>
      <c r="N19" s="81">
        <v>34</v>
      </c>
      <c r="O19" s="61"/>
    </row>
    <row r="20" spans="1:15" ht="16.5" thickBot="1" x14ac:dyDescent="0.25">
      <c r="A20" s="82" t="s">
        <v>58</v>
      </c>
      <c r="B20" s="79">
        <v>126</v>
      </c>
      <c r="C20" s="75">
        <v>123</v>
      </c>
      <c r="D20" s="75">
        <v>101</v>
      </c>
      <c r="E20" s="75">
        <v>89</v>
      </c>
      <c r="F20" s="75">
        <v>110</v>
      </c>
      <c r="G20" s="75">
        <v>98</v>
      </c>
      <c r="H20" s="75">
        <v>71</v>
      </c>
      <c r="I20" s="75">
        <v>105</v>
      </c>
      <c r="J20" s="75">
        <v>71</v>
      </c>
      <c r="K20" s="75">
        <v>73</v>
      </c>
      <c r="L20" s="75">
        <v>77</v>
      </c>
      <c r="M20" s="75">
        <v>110</v>
      </c>
      <c r="N20" s="79">
        <v>1154</v>
      </c>
      <c r="O20" s="61"/>
    </row>
    <row r="21" spans="1:15" ht="16.5" thickBot="1" x14ac:dyDescent="0.25">
      <c r="A21" s="71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2"/>
      <c r="O21" s="61"/>
    </row>
    <row r="22" spans="1:15" ht="24" thickBot="1" x14ac:dyDescent="0.25">
      <c r="A22" s="74" t="s">
        <v>88</v>
      </c>
      <c r="B22" s="69">
        <v>126</v>
      </c>
      <c r="C22" s="69">
        <v>249</v>
      </c>
      <c r="D22" s="69">
        <v>350</v>
      </c>
      <c r="E22" s="69">
        <v>439</v>
      </c>
      <c r="F22" s="69">
        <v>549</v>
      </c>
      <c r="G22" s="69">
        <v>647</v>
      </c>
      <c r="H22" s="69">
        <v>718</v>
      </c>
      <c r="I22" s="69">
        <v>823</v>
      </c>
      <c r="J22" s="69">
        <v>894</v>
      </c>
      <c r="K22" s="69">
        <v>967</v>
      </c>
      <c r="L22" s="69">
        <v>1044</v>
      </c>
      <c r="M22" s="69">
        <v>1154</v>
      </c>
      <c r="N22" s="69">
        <v>1154</v>
      </c>
      <c r="O22" s="61"/>
    </row>
    <row r="23" spans="1:15" ht="24" thickBot="1" x14ac:dyDescent="0.3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62" t="s">
        <v>17</v>
      </c>
    </row>
    <row r="24" spans="1:15" ht="16.5" thickBot="1" x14ac:dyDescent="0.3">
      <c r="A24" s="87" t="s">
        <v>70</v>
      </c>
      <c r="B24" s="75">
        <v>100</v>
      </c>
      <c r="C24" s="88">
        <v>87</v>
      </c>
      <c r="D24" s="75">
        <v>90</v>
      </c>
      <c r="E24" s="75">
        <v>88</v>
      </c>
      <c r="F24" s="75">
        <v>100</v>
      </c>
      <c r="G24" s="75">
        <v>60</v>
      </c>
      <c r="H24" s="75">
        <v>77</v>
      </c>
      <c r="I24" s="75">
        <v>80</v>
      </c>
      <c r="J24" s="75">
        <v>94</v>
      </c>
      <c r="K24" s="75">
        <v>76</v>
      </c>
      <c r="L24" s="75">
        <v>70</v>
      </c>
      <c r="M24" s="75">
        <v>95</v>
      </c>
      <c r="N24" s="75">
        <v>1017</v>
      </c>
      <c r="O24" s="62"/>
    </row>
    <row r="25" spans="1:15" ht="16.5" thickBot="1" x14ac:dyDescent="0.3">
      <c r="A25" s="85" t="s">
        <v>73</v>
      </c>
      <c r="B25" s="86">
        <v>112</v>
      </c>
      <c r="C25" s="86">
        <v>83</v>
      </c>
      <c r="D25" s="86">
        <v>81</v>
      </c>
      <c r="E25" s="86">
        <v>88</v>
      </c>
      <c r="F25" s="86">
        <v>97</v>
      </c>
      <c r="G25" s="86">
        <v>84</v>
      </c>
      <c r="H25" s="86">
        <v>94</v>
      </c>
      <c r="I25" s="86">
        <v>86</v>
      </c>
      <c r="J25" s="86">
        <v>72</v>
      </c>
      <c r="K25" s="86">
        <v>93</v>
      </c>
      <c r="L25" s="86">
        <v>87</v>
      </c>
      <c r="M25" s="86">
        <v>99</v>
      </c>
      <c r="N25" s="86">
        <v>1076</v>
      </c>
      <c r="O25" s="62"/>
    </row>
    <row r="26" spans="1:15" ht="16.5" thickBot="1" x14ac:dyDescent="0.3">
      <c r="A26" s="78" t="s">
        <v>77</v>
      </c>
      <c r="B26" s="77">
        <v>88</v>
      </c>
      <c r="C26" s="77">
        <v>91</v>
      </c>
      <c r="D26" s="77">
        <v>88</v>
      </c>
      <c r="E26" s="77">
        <v>88</v>
      </c>
      <c r="F26" s="77">
        <v>77</v>
      </c>
      <c r="G26" s="77">
        <v>73</v>
      </c>
      <c r="H26" s="77">
        <v>68</v>
      </c>
      <c r="I26" s="77">
        <v>72</v>
      </c>
      <c r="J26" s="77">
        <v>86</v>
      </c>
      <c r="K26" s="77">
        <v>79</v>
      </c>
      <c r="L26" s="77">
        <v>100</v>
      </c>
      <c r="M26" s="77">
        <v>88</v>
      </c>
      <c r="N26" s="75">
        <v>998</v>
      </c>
      <c r="O26" s="62"/>
    </row>
    <row r="27" spans="1:15" ht="16.5" thickBot="1" x14ac:dyDescent="0.3">
      <c r="A27" s="78" t="s">
        <v>78</v>
      </c>
      <c r="B27" s="77">
        <v>84</v>
      </c>
      <c r="C27" s="77">
        <v>87</v>
      </c>
      <c r="D27" s="77">
        <v>77</v>
      </c>
      <c r="E27" s="77">
        <v>71</v>
      </c>
      <c r="F27" s="77">
        <v>98</v>
      </c>
      <c r="G27" s="77">
        <v>78</v>
      </c>
      <c r="H27" s="77">
        <v>93</v>
      </c>
      <c r="I27" s="77">
        <v>98</v>
      </c>
      <c r="J27" s="77">
        <v>74</v>
      </c>
      <c r="K27" s="77">
        <v>86</v>
      </c>
      <c r="L27" s="77">
        <v>71</v>
      </c>
      <c r="M27" s="77">
        <v>86</v>
      </c>
      <c r="N27" s="75">
        <v>1003</v>
      </c>
      <c r="O27" s="61"/>
    </row>
    <row r="28" spans="1:15" ht="16.5" thickBot="1" x14ac:dyDescent="0.3">
      <c r="A28" s="78" t="s">
        <v>79</v>
      </c>
      <c r="B28" s="77">
        <v>100</v>
      </c>
      <c r="C28" s="77">
        <v>88</v>
      </c>
      <c r="D28" s="77">
        <v>82</v>
      </c>
      <c r="E28" s="77">
        <v>92</v>
      </c>
      <c r="F28" s="77">
        <v>100</v>
      </c>
      <c r="G28" s="77">
        <v>89</v>
      </c>
      <c r="H28" s="77">
        <v>108</v>
      </c>
      <c r="I28" s="77">
        <v>91</v>
      </c>
      <c r="J28" s="77">
        <v>77</v>
      </c>
      <c r="K28" s="77">
        <v>105</v>
      </c>
      <c r="L28" s="77">
        <v>100</v>
      </c>
      <c r="M28" s="77">
        <v>121</v>
      </c>
      <c r="N28" s="75">
        <v>1153</v>
      </c>
      <c r="O28" s="61"/>
    </row>
    <row r="29" spans="1:15" ht="16.5" thickBot="1" x14ac:dyDescent="0.3">
      <c r="A29" s="78" t="s">
        <v>89</v>
      </c>
      <c r="B29" s="75">
        <v>87</v>
      </c>
      <c r="C29" s="79">
        <v>65</v>
      </c>
      <c r="D29" s="79">
        <v>81</v>
      </c>
      <c r="E29" s="79">
        <v>84</v>
      </c>
      <c r="F29" s="79">
        <v>96</v>
      </c>
      <c r="G29" s="79">
        <v>87</v>
      </c>
      <c r="H29" s="79">
        <v>88</v>
      </c>
      <c r="I29" s="79">
        <v>88</v>
      </c>
      <c r="J29" s="79">
        <v>78</v>
      </c>
      <c r="K29" s="79">
        <v>116</v>
      </c>
      <c r="L29" s="79">
        <v>115</v>
      </c>
      <c r="M29" s="79">
        <v>135</v>
      </c>
      <c r="N29" s="75">
        <v>1120</v>
      </c>
      <c r="O29" s="61"/>
    </row>
    <row r="30" spans="1:15" ht="16.5" thickBot="1" x14ac:dyDescent="0.3">
      <c r="A30" s="78" t="s">
        <v>90</v>
      </c>
      <c r="B30" s="75">
        <v>96</v>
      </c>
      <c r="C30" s="79">
        <v>69</v>
      </c>
      <c r="D30" s="79">
        <v>103</v>
      </c>
      <c r="E30" s="79">
        <v>83</v>
      </c>
      <c r="F30" s="79">
        <v>82</v>
      </c>
      <c r="G30" s="79">
        <v>73</v>
      </c>
      <c r="H30" s="79">
        <v>76</v>
      </c>
      <c r="I30" s="79">
        <v>104</v>
      </c>
      <c r="J30" s="79">
        <v>86</v>
      </c>
      <c r="K30" s="79">
        <v>91</v>
      </c>
      <c r="L30" s="79">
        <v>76</v>
      </c>
      <c r="M30" s="79">
        <v>82</v>
      </c>
      <c r="N30" s="75">
        <v>1019</v>
      </c>
      <c r="O30" s="61"/>
    </row>
    <row r="32" spans="1:15" ht="15.75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61"/>
    </row>
  </sheetData>
  <mergeCells count="1">
    <mergeCell ref="A32:N3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2"/>
  <sheetViews>
    <sheetView workbookViewId="0">
      <selection sqref="A1:O32"/>
    </sheetView>
  </sheetViews>
  <sheetFormatPr defaultRowHeight="15" x14ac:dyDescent="0.2"/>
  <sheetData>
    <row r="1" spans="1:14" ht="23.25" x14ac:dyDescent="0.35">
      <c r="A1" s="66" t="s">
        <v>84</v>
      </c>
      <c r="B1" s="64"/>
      <c r="C1" s="64"/>
      <c r="D1" s="64"/>
      <c r="E1" s="64"/>
      <c r="F1" s="64"/>
      <c r="G1" s="68"/>
      <c r="H1" s="64"/>
      <c r="I1" s="64"/>
      <c r="J1" s="64"/>
      <c r="K1" s="64"/>
      <c r="L1" s="64"/>
      <c r="M1" s="64"/>
      <c r="N1" s="67" t="s">
        <v>91</v>
      </c>
    </row>
    <row r="2" spans="1:14" ht="23.25" x14ac:dyDescent="0.35">
      <c r="A2" s="63"/>
      <c r="B2" s="61"/>
      <c r="C2" s="6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thickBo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4" thickBot="1" x14ac:dyDescent="0.25">
      <c r="A4" s="76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69" t="s">
        <v>11</v>
      </c>
      <c r="M4" s="69" t="s">
        <v>12</v>
      </c>
      <c r="N4" s="69" t="s">
        <v>13</v>
      </c>
    </row>
    <row r="5" spans="1:14" ht="16.5" thickBot="1" x14ac:dyDescent="0.25">
      <c r="A5" s="80" t="s">
        <v>20</v>
      </c>
      <c r="B5" s="81">
        <v>13</v>
      </c>
      <c r="C5" s="81">
        <v>6</v>
      </c>
      <c r="D5" s="81">
        <v>3</v>
      </c>
      <c r="E5" s="81">
        <v>5</v>
      </c>
      <c r="F5" s="81">
        <v>5</v>
      </c>
      <c r="G5" s="81">
        <v>3</v>
      </c>
      <c r="H5" s="81">
        <v>6</v>
      </c>
      <c r="I5" s="81">
        <v>8</v>
      </c>
      <c r="J5" s="81">
        <v>8</v>
      </c>
      <c r="K5" s="81">
        <v>4</v>
      </c>
      <c r="L5" s="81">
        <v>3</v>
      </c>
      <c r="M5" s="81">
        <v>5</v>
      </c>
      <c r="N5" s="81">
        <v>69</v>
      </c>
    </row>
    <row r="6" spans="1:14" ht="15.75" thickBot="1" x14ac:dyDescent="0.25">
      <c r="A6" s="70" t="s">
        <v>14</v>
      </c>
      <c r="B6" s="81">
        <v>5</v>
      </c>
      <c r="C6" s="81">
        <v>4</v>
      </c>
      <c r="D6" s="81">
        <v>2</v>
      </c>
      <c r="E6" s="81">
        <v>4</v>
      </c>
      <c r="F6" s="81">
        <v>4</v>
      </c>
      <c r="G6" s="81">
        <v>2</v>
      </c>
      <c r="H6" s="81">
        <v>2</v>
      </c>
      <c r="I6" s="81">
        <v>5</v>
      </c>
      <c r="J6" s="81">
        <v>3</v>
      </c>
      <c r="K6" s="81">
        <v>2</v>
      </c>
      <c r="L6" s="81">
        <v>3</v>
      </c>
      <c r="M6" s="81">
        <v>3</v>
      </c>
      <c r="N6" s="81">
        <v>39</v>
      </c>
    </row>
    <row r="7" spans="1:14" ht="16.5" thickBot="1" x14ac:dyDescent="0.25">
      <c r="A7" s="80" t="s">
        <v>21</v>
      </c>
      <c r="B7" s="81">
        <v>63</v>
      </c>
      <c r="C7" s="81">
        <v>59</v>
      </c>
      <c r="D7" s="81">
        <v>57</v>
      </c>
      <c r="E7" s="81">
        <v>63</v>
      </c>
      <c r="F7" s="81">
        <v>67</v>
      </c>
      <c r="G7" s="81">
        <v>46</v>
      </c>
      <c r="H7" s="81">
        <v>51</v>
      </c>
      <c r="I7" s="81">
        <v>52</v>
      </c>
      <c r="J7" s="81">
        <v>67</v>
      </c>
      <c r="K7" s="81">
        <v>57</v>
      </c>
      <c r="L7" s="81">
        <v>47</v>
      </c>
      <c r="M7" s="81">
        <v>71</v>
      </c>
      <c r="N7" s="81">
        <v>700</v>
      </c>
    </row>
    <row r="8" spans="1:14" ht="15.75" thickBot="1" x14ac:dyDescent="0.25">
      <c r="A8" s="70" t="s">
        <v>15</v>
      </c>
      <c r="B8" s="81">
        <v>28</v>
      </c>
      <c r="C8" s="81">
        <v>36</v>
      </c>
      <c r="D8" s="81">
        <v>32</v>
      </c>
      <c r="E8" s="81">
        <v>32</v>
      </c>
      <c r="F8" s="81">
        <v>33</v>
      </c>
      <c r="G8" s="81">
        <v>25</v>
      </c>
      <c r="H8" s="81">
        <v>13</v>
      </c>
      <c r="I8" s="81">
        <v>20</v>
      </c>
      <c r="J8" s="81">
        <v>29</v>
      </c>
      <c r="K8" s="81">
        <v>23</v>
      </c>
      <c r="L8" s="81">
        <v>10</v>
      </c>
      <c r="M8" s="81">
        <v>23</v>
      </c>
      <c r="N8" s="81">
        <v>304</v>
      </c>
    </row>
    <row r="9" spans="1:14" ht="15.75" thickBot="1" x14ac:dyDescent="0.25">
      <c r="A9" s="70" t="s">
        <v>16</v>
      </c>
      <c r="B9" s="81">
        <v>4</v>
      </c>
      <c r="C9" s="81">
        <v>1</v>
      </c>
      <c r="D9" s="81">
        <v>7</v>
      </c>
      <c r="E9" s="81">
        <v>5</v>
      </c>
      <c r="F9" s="81">
        <v>4</v>
      </c>
      <c r="G9" s="81">
        <v>2</v>
      </c>
      <c r="H9" s="81">
        <v>3</v>
      </c>
      <c r="I9" s="81">
        <v>3</v>
      </c>
      <c r="J9" s="81">
        <v>1</v>
      </c>
      <c r="K9" s="81">
        <v>2</v>
      </c>
      <c r="L9" s="81">
        <v>7</v>
      </c>
      <c r="M9" s="81">
        <v>3</v>
      </c>
      <c r="N9" s="81">
        <v>42</v>
      </c>
    </row>
    <row r="10" spans="1:14" ht="16.5" thickBot="1" x14ac:dyDescent="0.25">
      <c r="A10" s="80" t="s">
        <v>22</v>
      </c>
      <c r="B10" s="81">
        <v>21</v>
      </c>
      <c r="C10" s="81">
        <v>19</v>
      </c>
      <c r="D10" s="81">
        <v>25</v>
      </c>
      <c r="E10" s="81">
        <v>15</v>
      </c>
      <c r="F10" s="81">
        <v>22</v>
      </c>
      <c r="G10" s="81">
        <v>10</v>
      </c>
      <c r="H10" s="81">
        <v>19</v>
      </c>
      <c r="I10" s="81">
        <v>15</v>
      </c>
      <c r="J10" s="81">
        <v>13</v>
      </c>
      <c r="K10" s="81">
        <v>9</v>
      </c>
      <c r="L10" s="81">
        <v>15</v>
      </c>
      <c r="M10" s="81">
        <v>15</v>
      </c>
      <c r="N10" s="81">
        <v>198</v>
      </c>
    </row>
    <row r="11" spans="1:14" ht="16.5" thickBot="1" x14ac:dyDescent="0.25">
      <c r="A11" s="80" t="s">
        <v>23</v>
      </c>
      <c r="B11" s="81">
        <v>1</v>
      </c>
      <c r="C11" s="81">
        <v>3</v>
      </c>
      <c r="D11" s="81">
        <v>1</v>
      </c>
      <c r="E11" s="81">
        <v>3</v>
      </c>
      <c r="F11" s="81">
        <v>5</v>
      </c>
      <c r="G11" s="81">
        <v>1</v>
      </c>
      <c r="H11" s="81">
        <v>1</v>
      </c>
      <c r="I11" s="81">
        <v>4</v>
      </c>
      <c r="J11" s="81">
        <v>5</v>
      </c>
      <c r="K11" s="81">
        <v>2</v>
      </c>
      <c r="L11" s="81">
        <v>4</v>
      </c>
      <c r="M11" s="81">
        <v>4</v>
      </c>
      <c r="N11" s="81">
        <v>34</v>
      </c>
    </row>
    <row r="12" spans="1:14" ht="16.5" thickBot="1" x14ac:dyDescent="0.25">
      <c r="A12" s="80" t="s">
        <v>86</v>
      </c>
      <c r="B12" s="81">
        <v>2</v>
      </c>
      <c r="C12" s="81">
        <v>0</v>
      </c>
      <c r="D12" s="81">
        <v>4</v>
      </c>
      <c r="E12" s="81">
        <v>2</v>
      </c>
      <c r="F12" s="81">
        <v>1</v>
      </c>
      <c r="G12" s="81">
        <v>0</v>
      </c>
      <c r="H12" s="81">
        <v>0</v>
      </c>
      <c r="I12" s="81">
        <v>1</v>
      </c>
      <c r="J12" s="81">
        <v>1</v>
      </c>
      <c r="K12" s="81">
        <v>4</v>
      </c>
      <c r="L12" s="81">
        <v>1</v>
      </c>
      <c r="M12" s="81">
        <v>0</v>
      </c>
      <c r="N12" s="81">
        <v>16</v>
      </c>
    </row>
    <row r="13" spans="1:14" ht="15.75" thickBot="1" x14ac:dyDescent="0.25">
      <c r="A13" s="70" t="s">
        <v>87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</row>
    <row r="14" spans="1:14" ht="15.75" thickBot="1" x14ac:dyDescent="0.25">
      <c r="A14" s="70" t="s">
        <v>24</v>
      </c>
      <c r="B14" s="81">
        <v>0</v>
      </c>
      <c r="C14" s="81">
        <v>0</v>
      </c>
      <c r="D14" s="81">
        <v>2</v>
      </c>
      <c r="E14" s="81">
        <v>1</v>
      </c>
      <c r="F14" s="81">
        <v>2</v>
      </c>
      <c r="G14" s="81">
        <v>4</v>
      </c>
      <c r="H14" s="81">
        <v>0</v>
      </c>
      <c r="I14" s="81">
        <v>3</v>
      </c>
      <c r="J14" s="81">
        <v>0</v>
      </c>
      <c r="K14" s="81">
        <v>0</v>
      </c>
      <c r="L14" s="81">
        <v>1</v>
      </c>
      <c r="M14" s="81">
        <v>2</v>
      </c>
      <c r="N14" s="81">
        <v>15</v>
      </c>
    </row>
    <row r="15" spans="1:14" ht="15.75" thickBot="1" x14ac:dyDescent="0.25">
      <c r="A15" s="70" t="s">
        <v>25</v>
      </c>
      <c r="B15" s="81">
        <v>4</v>
      </c>
      <c r="C15" s="81">
        <v>0</v>
      </c>
      <c r="D15" s="81">
        <v>0</v>
      </c>
      <c r="E15" s="81">
        <v>0</v>
      </c>
      <c r="F15" s="81">
        <v>0</v>
      </c>
      <c r="G15" s="81">
        <v>1</v>
      </c>
      <c r="H15" s="81">
        <v>0</v>
      </c>
      <c r="I15" s="81">
        <v>1</v>
      </c>
      <c r="J15" s="81">
        <v>1</v>
      </c>
      <c r="K15" s="81">
        <v>1</v>
      </c>
      <c r="L15" s="81">
        <v>0</v>
      </c>
      <c r="M15" s="81">
        <v>1</v>
      </c>
      <c r="N15" s="81">
        <v>9</v>
      </c>
    </row>
    <row r="16" spans="1:14" ht="15.75" thickBot="1" x14ac:dyDescent="0.25">
      <c r="A16" s="70" t="s">
        <v>26</v>
      </c>
      <c r="B16" s="81">
        <v>3</v>
      </c>
      <c r="C16" s="81">
        <v>0</v>
      </c>
      <c r="D16" s="81">
        <v>0</v>
      </c>
      <c r="E16" s="81">
        <v>2</v>
      </c>
      <c r="F16" s="81">
        <v>1</v>
      </c>
      <c r="G16" s="81">
        <v>0</v>
      </c>
      <c r="H16" s="81">
        <v>0</v>
      </c>
      <c r="I16" s="81">
        <v>2</v>
      </c>
      <c r="J16" s="81">
        <v>6</v>
      </c>
      <c r="K16" s="81">
        <v>5</v>
      </c>
      <c r="L16" s="81">
        <v>0</v>
      </c>
      <c r="M16" s="81">
        <v>0</v>
      </c>
      <c r="N16" s="81">
        <v>19</v>
      </c>
    </row>
    <row r="17" spans="1:15" ht="15.75" thickBot="1" x14ac:dyDescent="0.25">
      <c r="A17" s="70" t="s">
        <v>18</v>
      </c>
      <c r="B17" s="81">
        <v>7</v>
      </c>
      <c r="C17" s="81">
        <v>0</v>
      </c>
      <c r="D17" s="81">
        <v>2</v>
      </c>
      <c r="E17" s="81">
        <v>3</v>
      </c>
      <c r="F17" s="81">
        <v>3</v>
      </c>
      <c r="G17" s="81">
        <v>5</v>
      </c>
      <c r="H17" s="81">
        <v>0</v>
      </c>
      <c r="I17" s="81">
        <v>6</v>
      </c>
      <c r="J17" s="81">
        <v>7</v>
      </c>
      <c r="K17" s="81">
        <v>6</v>
      </c>
      <c r="L17" s="81">
        <v>1</v>
      </c>
      <c r="M17" s="81">
        <v>3</v>
      </c>
      <c r="N17" s="81">
        <v>43</v>
      </c>
      <c r="O17" s="61"/>
    </row>
    <row r="18" spans="1:15" ht="15.75" thickBot="1" x14ac:dyDescent="0.25">
      <c r="A18" s="70" t="s">
        <v>19</v>
      </c>
      <c r="B18" s="81">
        <v>7</v>
      </c>
      <c r="C18" s="81">
        <v>4</v>
      </c>
      <c r="D18" s="81">
        <v>10</v>
      </c>
      <c r="E18" s="81">
        <v>4</v>
      </c>
      <c r="F18" s="81">
        <v>6</v>
      </c>
      <c r="G18" s="81">
        <v>1</v>
      </c>
      <c r="H18" s="81">
        <v>2</v>
      </c>
      <c r="I18" s="81">
        <v>5</v>
      </c>
      <c r="J18" s="81">
        <v>7</v>
      </c>
      <c r="K18" s="81">
        <v>3</v>
      </c>
      <c r="L18" s="81">
        <v>2</v>
      </c>
      <c r="M18" s="81">
        <v>7</v>
      </c>
      <c r="N18" s="81">
        <v>58</v>
      </c>
      <c r="O18" s="61"/>
    </row>
    <row r="19" spans="1:15" ht="15.75" thickBot="1" x14ac:dyDescent="0.25">
      <c r="A19" s="70" t="s">
        <v>27</v>
      </c>
      <c r="B19" s="81">
        <v>2</v>
      </c>
      <c r="C19" s="81">
        <v>2</v>
      </c>
      <c r="D19" s="81">
        <v>5</v>
      </c>
      <c r="E19" s="81">
        <v>0</v>
      </c>
      <c r="F19" s="81">
        <v>3</v>
      </c>
      <c r="G19" s="81">
        <v>1</v>
      </c>
      <c r="H19" s="81">
        <v>0</v>
      </c>
      <c r="I19" s="81">
        <v>1</v>
      </c>
      <c r="J19" s="81">
        <v>5</v>
      </c>
      <c r="K19" s="81">
        <v>0</v>
      </c>
      <c r="L19" s="81">
        <v>0</v>
      </c>
      <c r="M19" s="81">
        <v>6</v>
      </c>
      <c r="N19" s="81">
        <v>25</v>
      </c>
      <c r="O19" s="61"/>
    </row>
    <row r="20" spans="1:15" ht="16.5" thickBot="1" x14ac:dyDescent="0.25">
      <c r="A20" s="82" t="s">
        <v>70</v>
      </c>
      <c r="B20" s="79">
        <v>100</v>
      </c>
      <c r="C20" s="75">
        <v>87</v>
      </c>
      <c r="D20" s="75">
        <v>90</v>
      </c>
      <c r="E20" s="75">
        <v>88</v>
      </c>
      <c r="F20" s="75">
        <v>100</v>
      </c>
      <c r="G20" s="75">
        <v>60</v>
      </c>
      <c r="H20" s="75">
        <v>77</v>
      </c>
      <c r="I20" s="75">
        <v>80</v>
      </c>
      <c r="J20" s="75">
        <v>94</v>
      </c>
      <c r="K20" s="75">
        <v>76</v>
      </c>
      <c r="L20" s="75">
        <v>70</v>
      </c>
      <c r="M20" s="75">
        <v>95</v>
      </c>
      <c r="N20" s="79">
        <v>1017</v>
      </c>
      <c r="O20" s="61"/>
    </row>
    <row r="21" spans="1:15" ht="16.5" thickBot="1" x14ac:dyDescent="0.25">
      <c r="A21" s="71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2"/>
      <c r="O21" s="61"/>
    </row>
    <row r="22" spans="1:15" ht="24" thickBot="1" x14ac:dyDescent="0.25">
      <c r="A22" s="74" t="s">
        <v>92</v>
      </c>
      <c r="B22" s="69">
        <v>100</v>
      </c>
      <c r="C22" s="69">
        <v>187</v>
      </c>
      <c r="D22" s="69">
        <v>277</v>
      </c>
      <c r="E22" s="69">
        <v>365</v>
      </c>
      <c r="F22" s="69">
        <v>465</v>
      </c>
      <c r="G22" s="69">
        <v>525</v>
      </c>
      <c r="H22" s="69">
        <v>602</v>
      </c>
      <c r="I22" s="69">
        <v>682</v>
      </c>
      <c r="J22" s="69">
        <v>776</v>
      </c>
      <c r="K22" s="69">
        <v>852</v>
      </c>
      <c r="L22" s="69">
        <v>922</v>
      </c>
      <c r="M22" s="69">
        <v>1017</v>
      </c>
      <c r="N22" s="69">
        <v>1017</v>
      </c>
      <c r="O22" s="61"/>
    </row>
    <row r="23" spans="1:15" ht="24" thickBot="1" x14ac:dyDescent="0.3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62" t="s">
        <v>17</v>
      </c>
    </row>
    <row r="24" spans="1:15" ht="16.5" thickBot="1" x14ac:dyDescent="0.3">
      <c r="A24" s="91" t="s">
        <v>73</v>
      </c>
      <c r="B24" s="75">
        <v>112</v>
      </c>
      <c r="C24" s="75">
        <v>83</v>
      </c>
      <c r="D24" s="75">
        <v>81</v>
      </c>
      <c r="E24" s="75">
        <v>88</v>
      </c>
      <c r="F24" s="75">
        <v>97</v>
      </c>
      <c r="G24" s="75">
        <v>84</v>
      </c>
      <c r="H24" s="75">
        <v>94</v>
      </c>
      <c r="I24" s="75">
        <v>86</v>
      </c>
      <c r="J24" s="75">
        <v>72</v>
      </c>
      <c r="K24" s="75">
        <v>93</v>
      </c>
      <c r="L24" s="75">
        <v>87</v>
      </c>
      <c r="M24" s="75">
        <v>99</v>
      </c>
      <c r="N24" s="75">
        <v>1076</v>
      </c>
      <c r="O24" s="62"/>
    </row>
    <row r="25" spans="1:15" ht="16.5" thickBot="1" x14ac:dyDescent="0.3">
      <c r="A25" s="78" t="s">
        <v>77</v>
      </c>
      <c r="B25" s="77">
        <v>88</v>
      </c>
      <c r="C25" s="77">
        <v>91</v>
      </c>
      <c r="D25" s="77">
        <v>88</v>
      </c>
      <c r="E25" s="77">
        <v>88</v>
      </c>
      <c r="F25" s="77">
        <v>77</v>
      </c>
      <c r="G25" s="77">
        <v>73</v>
      </c>
      <c r="H25" s="77">
        <v>68</v>
      </c>
      <c r="I25" s="77">
        <v>72</v>
      </c>
      <c r="J25" s="77">
        <v>86</v>
      </c>
      <c r="K25" s="77">
        <v>79</v>
      </c>
      <c r="L25" s="77">
        <v>100</v>
      </c>
      <c r="M25" s="77">
        <v>88</v>
      </c>
      <c r="N25" s="75">
        <v>998</v>
      </c>
      <c r="O25" s="62"/>
    </row>
    <row r="26" spans="1:15" ht="16.5" thickBot="1" x14ac:dyDescent="0.3">
      <c r="A26" s="78" t="s">
        <v>78</v>
      </c>
      <c r="B26" s="77">
        <v>84</v>
      </c>
      <c r="C26" s="77">
        <v>87</v>
      </c>
      <c r="D26" s="77">
        <v>77</v>
      </c>
      <c r="E26" s="77">
        <v>71</v>
      </c>
      <c r="F26" s="77">
        <v>98</v>
      </c>
      <c r="G26" s="77">
        <v>78</v>
      </c>
      <c r="H26" s="77">
        <v>93</v>
      </c>
      <c r="I26" s="77">
        <v>98</v>
      </c>
      <c r="J26" s="77">
        <v>74</v>
      </c>
      <c r="K26" s="77">
        <v>86</v>
      </c>
      <c r="L26" s="77">
        <v>71</v>
      </c>
      <c r="M26" s="77">
        <v>86</v>
      </c>
      <c r="N26" s="75">
        <v>1003</v>
      </c>
      <c r="O26" s="61"/>
    </row>
    <row r="27" spans="1:15" ht="16.5" thickBot="1" x14ac:dyDescent="0.3">
      <c r="A27" s="78" t="s">
        <v>79</v>
      </c>
      <c r="B27" s="77">
        <v>100</v>
      </c>
      <c r="C27" s="77">
        <v>88</v>
      </c>
      <c r="D27" s="77">
        <v>82</v>
      </c>
      <c r="E27" s="77">
        <v>92</v>
      </c>
      <c r="F27" s="77">
        <v>100</v>
      </c>
      <c r="G27" s="77">
        <v>89</v>
      </c>
      <c r="H27" s="77">
        <v>108</v>
      </c>
      <c r="I27" s="77">
        <v>91</v>
      </c>
      <c r="J27" s="77">
        <v>77</v>
      </c>
      <c r="K27" s="77">
        <v>105</v>
      </c>
      <c r="L27" s="77">
        <v>100</v>
      </c>
      <c r="M27" s="77">
        <v>121</v>
      </c>
      <c r="N27" s="75">
        <v>1153</v>
      </c>
      <c r="O27" s="61"/>
    </row>
    <row r="28" spans="1:15" ht="16.5" thickBot="1" x14ac:dyDescent="0.3">
      <c r="A28" s="78" t="s">
        <v>89</v>
      </c>
      <c r="B28" s="75">
        <v>87</v>
      </c>
      <c r="C28" s="79">
        <v>65</v>
      </c>
      <c r="D28" s="79">
        <v>81</v>
      </c>
      <c r="E28" s="79">
        <v>84</v>
      </c>
      <c r="F28" s="79">
        <v>96</v>
      </c>
      <c r="G28" s="79">
        <v>87</v>
      </c>
      <c r="H28" s="79">
        <v>88</v>
      </c>
      <c r="I28" s="79">
        <v>88</v>
      </c>
      <c r="J28" s="79">
        <v>78</v>
      </c>
      <c r="K28" s="79">
        <v>116</v>
      </c>
      <c r="L28" s="79">
        <v>115</v>
      </c>
      <c r="M28" s="79">
        <v>135</v>
      </c>
      <c r="N28" s="75">
        <v>1120</v>
      </c>
      <c r="O28" s="61"/>
    </row>
    <row r="29" spans="1:15" ht="16.5" thickBot="1" x14ac:dyDescent="0.3">
      <c r="A29" s="78" t="s">
        <v>90</v>
      </c>
      <c r="B29" s="75">
        <v>96</v>
      </c>
      <c r="C29" s="79">
        <v>69</v>
      </c>
      <c r="D29" s="79">
        <v>103</v>
      </c>
      <c r="E29" s="79">
        <v>83</v>
      </c>
      <c r="F29" s="79">
        <v>82</v>
      </c>
      <c r="G29" s="79">
        <v>73</v>
      </c>
      <c r="H29" s="79">
        <v>76</v>
      </c>
      <c r="I29" s="79">
        <v>104</v>
      </c>
      <c r="J29" s="79">
        <v>86</v>
      </c>
      <c r="K29" s="79">
        <v>91</v>
      </c>
      <c r="L29" s="79">
        <v>76</v>
      </c>
      <c r="M29" s="79">
        <v>82</v>
      </c>
      <c r="N29" s="75">
        <v>1019</v>
      </c>
      <c r="O29" s="61"/>
    </row>
    <row r="30" spans="1:15" ht="16.5" thickBot="1" x14ac:dyDescent="0.3">
      <c r="A30" s="78" t="s">
        <v>93</v>
      </c>
      <c r="B30" s="75">
        <v>79</v>
      </c>
      <c r="C30" s="75">
        <v>75</v>
      </c>
      <c r="D30" s="75">
        <v>67</v>
      </c>
      <c r="E30" s="75">
        <v>66</v>
      </c>
      <c r="F30" s="75">
        <v>95</v>
      </c>
      <c r="G30" s="75">
        <v>67</v>
      </c>
      <c r="H30" s="75">
        <v>74</v>
      </c>
      <c r="I30" s="75">
        <v>76</v>
      </c>
      <c r="J30" s="75">
        <v>77</v>
      </c>
      <c r="K30" s="75">
        <v>86</v>
      </c>
      <c r="L30" s="75">
        <v>91</v>
      </c>
      <c r="M30" s="75">
        <v>70</v>
      </c>
      <c r="N30" s="75">
        <v>923</v>
      </c>
      <c r="O30" s="61"/>
    </row>
    <row r="32" spans="1:15" ht="15.75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61"/>
    </row>
  </sheetData>
  <mergeCells count="1">
    <mergeCell ref="A32:N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F076-9699-4CA4-A7DE-F9DC12F9339C}">
  <sheetPr>
    <pageSetUpPr fitToPage="1"/>
  </sheetPr>
  <dimension ref="A1:N29"/>
  <sheetViews>
    <sheetView workbookViewId="0">
      <selection activeCell="A13" sqref="A13"/>
    </sheetView>
  </sheetViews>
  <sheetFormatPr defaultRowHeight="15" x14ac:dyDescent="0.2"/>
  <cols>
    <col min="1" max="1" width="27.44140625" customWidth="1"/>
  </cols>
  <sheetData>
    <row r="1" spans="1:14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100</v>
      </c>
    </row>
    <row r="2" spans="1:14" ht="24" thickBot="1" x14ac:dyDescent="0.4">
      <c r="A2" s="2"/>
      <c r="C2" s="4"/>
    </row>
    <row r="3" spans="1:14" ht="24" thickBot="1" x14ac:dyDescent="0.25">
      <c r="A3" s="37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</row>
    <row r="4" spans="1:14" ht="16.5" thickBot="1" x14ac:dyDescent="0.25">
      <c r="A4" s="39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>
        <f t="shared" ref="N4:N11" si="0">SUM(B4:M4)</f>
        <v>0</v>
      </c>
    </row>
    <row r="5" spans="1:14" ht="15.75" thickBot="1" x14ac:dyDescent="0.25">
      <c r="A5" s="9" t="s">
        <v>44</v>
      </c>
      <c r="B5" s="13"/>
      <c r="C5" s="36"/>
      <c r="D5" s="13"/>
      <c r="E5" s="13"/>
      <c r="F5" s="13"/>
      <c r="G5" s="13"/>
      <c r="H5" s="13"/>
      <c r="I5" s="13"/>
      <c r="J5" s="13"/>
      <c r="K5" s="13"/>
      <c r="L5" s="13"/>
      <c r="M5" s="13"/>
      <c r="N5" s="13">
        <f t="shared" si="0"/>
        <v>0</v>
      </c>
    </row>
    <row r="6" spans="1:14" ht="15.75" thickBot="1" x14ac:dyDescent="0.25">
      <c r="A6" s="9" t="s">
        <v>42</v>
      </c>
      <c r="B6" s="13"/>
      <c r="C6" s="36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f t="shared" si="0"/>
        <v>0</v>
      </c>
    </row>
    <row r="7" spans="1:14" ht="16.5" thickBot="1" x14ac:dyDescent="0.25">
      <c r="A7" s="39" t="s">
        <v>46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>
        <f t="shared" si="0"/>
        <v>0</v>
      </c>
    </row>
    <row r="8" spans="1:14" ht="15.75" thickBot="1" x14ac:dyDescent="0.25">
      <c r="A8" s="40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>
        <f t="shared" si="0"/>
        <v>0</v>
      </c>
    </row>
    <row r="9" spans="1:14" ht="15.75" thickBot="1" x14ac:dyDescent="0.25">
      <c r="A9" s="40" t="s">
        <v>98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>
        <f t="shared" si="0"/>
        <v>0</v>
      </c>
    </row>
    <row r="10" spans="1:14" ht="16.5" thickBot="1" x14ac:dyDescent="0.25">
      <c r="A10" s="39" t="s">
        <v>47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f t="shared" si="0"/>
        <v>0</v>
      </c>
    </row>
    <row r="11" spans="1:14" ht="15.75" thickBot="1" x14ac:dyDescent="0.25">
      <c r="A11" s="9" t="s">
        <v>48</v>
      </c>
      <c r="B11" s="13"/>
      <c r="C11" s="3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 t="shared" si="0"/>
        <v>0</v>
      </c>
    </row>
    <row r="12" spans="1:14" ht="16.5" thickBot="1" x14ac:dyDescent="0.25">
      <c r="A12" s="94" t="s">
        <v>102</v>
      </c>
      <c r="B12" s="95">
        <f t="shared" ref="B12:M12" si="1">SUM(B4:B11)</f>
        <v>0</v>
      </c>
      <c r="C12" s="95">
        <f t="shared" si="1"/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95">
        <f t="shared" si="1"/>
        <v>0</v>
      </c>
      <c r="M12" s="95">
        <f t="shared" si="1"/>
        <v>0</v>
      </c>
      <c r="N12" s="96">
        <f>SUM(B12:M12)</f>
        <v>0</v>
      </c>
    </row>
    <row r="13" spans="1:14" ht="24" thickBot="1" x14ac:dyDescent="0.25">
      <c r="A13" s="37" t="s">
        <v>101</v>
      </c>
      <c r="B13" s="38">
        <f>B12</f>
        <v>0</v>
      </c>
      <c r="C13" s="38">
        <f t="shared" ref="C13:M13" si="2">B13+C12</f>
        <v>0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8">
        <f>M13</f>
        <v>0</v>
      </c>
    </row>
    <row r="14" spans="1:14" ht="23.25" x14ac:dyDescent="0.2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24" thickBot="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4" thickBot="1" x14ac:dyDescent="0.25">
      <c r="A16" s="37" t="s">
        <v>43</v>
      </c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5</v>
      </c>
      <c r="G16" s="38" t="s">
        <v>6</v>
      </c>
      <c r="H16" s="38" t="s">
        <v>7</v>
      </c>
      <c r="I16" s="38" t="s">
        <v>8</v>
      </c>
      <c r="J16" s="38" t="s">
        <v>9</v>
      </c>
      <c r="K16" s="38" t="s">
        <v>10</v>
      </c>
      <c r="L16" s="38" t="s">
        <v>11</v>
      </c>
      <c r="M16" s="38" t="s">
        <v>12</v>
      </c>
      <c r="N16" s="38" t="s">
        <v>13</v>
      </c>
    </row>
    <row r="17" spans="1:14" ht="16.5" thickBot="1" x14ac:dyDescent="0.25">
      <c r="A17" s="94" t="s">
        <v>102</v>
      </c>
      <c r="B17" s="95">
        <v>139</v>
      </c>
      <c r="C17" s="95">
        <v>140</v>
      </c>
      <c r="D17" s="95">
        <v>124</v>
      </c>
      <c r="E17" s="95">
        <v>133</v>
      </c>
      <c r="F17" s="95">
        <v>130</v>
      </c>
      <c r="G17" s="95">
        <v>154</v>
      </c>
      <c r="H17" s="95">
        <v>145</v>
      </c>
      <c r="I17" s="95">
        <v>160</v>
      </c>
      <c r="J17" s="95">
        <v>147</v>
      </c>
      <c r="K17" s="95">
        <v>153</v>
      </c>
      <c r="L17" s="95">
        <v>167</v>
      </c>
      <c r="M17" s="95">
        <v>122</v>
      </c>
      <c r="N17" s="96">
        <f>SUM(B17:M17)</f>
        <v>1714</v>
      </c>
    </row>
    <row r="18" spans="1:14" ht="18.75" thickBot="1" x14ac:dyDescent="0.25">
      <c r="A18" s="42" t="s">
        <v>99</v>
      </c>
      <c r="B18" s="44">
        <v>114</v>
      </c>
      <c r="C18" s="45">
        <v>123</v>
      </c>
      <c r="D18" s="44">
        <v>109</v>
      </c>
      <c r="E18" s="44">
        <v>111</v>
      </c>
      <c r="F18" s="44">
        <v>111</v>
      </c>
      <c r="G18" s="44">
        <v>170</v>
      </c>
      <c r="H18" s="44">
        <v>164</v>
      </c>
      <c r="I18" s="44">
        <v>130</v>
      </c>
      <c r="J18" s="44">
        <v>151</v>
      </c>
      <c r="K18" s="44">
        <v>133</v>
      </c>
      <c r="L18" s="44">
        <v>158</v>
      </c>
      <c r="M18" s="44">
        <v>165</v>
      </c>
      <c r="N18" s="38">
        <f>SUM(B18:M18)</f>
        <v>1639</v>
      </c>
    </row>
    <row r="19" spans="1:14" ht="18.75" thickBot="1" x14ac:dyDescent="0.25">
      <c r="A19" s="42" t="s">
        <v>52</v>
      </c>
      <c r="B19" s="44">
        <v>142</v>
      </c>
      <c r="C19" s="45">
        <v>134</v>
      </c>
      <c r="D19" s="44">
        <v>76</v>
      </c>
      <c r="E19" s="44">
        <v>119</v>
      </c>
      <c r="F19" s="44">
        <v>126</v>
      </c>
      <c r="G19" s="44">
        <v>174</v>
      </c>
      <c r="H19" s="44">
        <v>127</v>
      </c>
      <c r="I19" s="44">
        <v>124</v>
      </c>
      <c r="J19" s="44">
        <v>152</v>
      </c>
      <c r="K19" s="44">
        <v>154</v>
      </c>
      <c r="L19" s="44">
        <v>144</v>
      </c>
      <c r="M19" s="44">
        <v>145</v>
      </c>
      <c r="N19" s="38">
        <f>SUM(B19:M19)</f>
        <v>1617</v>
      </c>
    </row>
    <row r="20" spans="1:14" ht="18.75" thickBot="1" x14ac:dyDescent="0.25">
      <c r="A20" s="42" t="s">
        <v>50</v>
      </c>
      <c r="B20" s="44">
        <v>149</v>
      </c>
      <c r="C20" s="45">
        <v>136</v>
      </c>
      <c r="D20" s="44">
        <v>113</v>
      </c>
      <c r="E20" s="44">
        <v>110</v>
      </c>
      <c r="F20" s="44">
        <v>145</v>
      </c>
      <c r="G20" s="44">
        <v>75</v>
      </c>
      <c r="H20" s="44">
        <v>138</v>
      </c>
      <c r="I20" s="44">
        <v>131</v>
      </c>
      <c r="J20" s="44">
        <v>112</v>
      </c>
      <c r="K20" s="44">
        <v>98</v>
      </c>
      <c r="L20" s="44">
        <v>164</v>
      </c>
      <c r="M20" s="44">
        <v>147</v>
      </c>
      <c r="N20" s="38">
        <f>SUM(B20:M20)</f>
        <v>1518</v>
      </c>
    </row>
    <row r="21" spans="1:14" ht="18.75" thickBot="1" x14ac:dyDescent="0.25">
      <c r="A21" s="42" t="s">
        <v>40</v>
      </c>
      <c r="B21" s="44">
        <v>129</v>
      </c>
      <c r="C21" s="45">
        <v>104</v>
      </c>
      <c r="D21" s="44">
        <v>130</v>
      </c>
      <c r="E21" s="44">
        <v>124</v>
      </c>
      <c r="F21" s="44">
        <v>96</v>
      </c>
      <c r="G21" s="44">
        <v>123</v>
      </c>
      <c r="H21" s="44">
        <v>121</v>
      </c>
      <c r="I21" s="44">
        <v>100</v>
      </c>
      <c r="J21" s="44">
        <v>132</v>
      </c>
      <c r="K21" s="44">
        <v>108</v>
      </c>
      <c r="L21" s="44">
        <v>106</v>
      </c>
      <c r="M21" s="44">
        <v>97</v>
      </c>
      <c r="N21" s="38">
        <f>SUM(B21:M21)</f>
        <v>1370</v>
      </c>
    </row>
    <row r="22" spans="1:14" ht="18.75" thickBot="1" x14ac:dyDescent="0.25">
      <c r="A22" s="42" t="s">
        <v>39</v>
      </c>
      <c r="B22" s="44">
        <v>123</v>
      </c>
      <c r="C22" s="45">
        <v>92</v>
      </c>
      <c r="D22" s="44">
        <v>105</v>
      </c>
      <c r="E22" s="44">
        <v>95</v>
      </c>
      <c r="F22" s="44">
        <v>102</v>
      </c>
      <c r="G22" s="44">
        <v>89</v>
      </c>
      <c r="H22" s="44">
        <v>96</v>
      </c>
      <c r="I22" s="44">
        <v>108</v>
      </c>
      <c r="J22" s="44">
        <v>105</v>
      </c>
      <c r="K22" s="44">
        <v>93</v>
      </c>
      <c r="L22" s="44">
        <v>102</v>
      </c>
      <c r="M22" s="44">
        <v>141</v>
      </c>
      <c r="N22" s="38">
        <v>1251</v>
      </c>
    </row>
    <row r="23" spans="1:14" ht="18.75" thickBot="1" x14ac:dyDescent="0.25">
      <c r="A23" s="42" t="s">
        <v>38</v>
      </c>
      <c r="B23" s="44">
        <v>135</v>
      </c>
      <c r="C23" s="45">
        <v>102</v>
      </c>
      <c r="D23" s="44">
        <v>98</v>
      </c>
      <c r="E23" s="44">
        <v>81</v>
      </c>
      <c r="F23" s="44">
        <v>99</v>
      </c>
      <c r="G23" s="44">
        <v>84</v>
      </c>
      <c r="H23" s="44">
        <v>81</v>
      </c>
      <c r="I23" s="44">
        <v>97</v>
      </c>
      <c r="J23" s="44">
        <v>86</v>
      </c>
      <c r="K23" s="44">
        <v>94</v>
      </c>
      <c r="L23" s="44">
        <v>97</v>
      </c>
      <c r="M23" s="44">
        <v>110</v>
      </c>
      <c r="N23" s="38">
        <v>1164</v>
      </c>
    </row>
    <row r="24" spans="1:14" ht="18.75" thickBot="1" x14ac:dyDescent="0.25">
      <c r="A24" s="42" t="s">
        <v>36</v>
      </c>
      <c r="B24" s="44">
        <v>104</v>
      </c>
      <c r="C24" s="45">
        <v>85</v>
      </c>
      <c r="D24" s="44">
        <v>102</v>
      </c>
      <c r="E24" s="44">
        <v>99</v>
      </c>
      <c r="F24" s="44">
        <v>109</v>
      </c>
      <c r="G24" s="44">
        <v>111</v>
      </c>
      <c r="H24" s="44">
        <v>109</v>
      </c>
      <c r="I24" s="44">
        <v>92</v>
      </c>
      <c r="J24" s="44">
        <v>94</v>
      </c>
      <c r="K24" s="44">
        <v>121</v>
      </c>
      <c r="L24" s="44">
        <v>95</v>
      </c>
      <c r="M24" s="44">
        <v>131</v>
      </c>
      <c r="N24" s="38">
        <v>1252</v>
      </c>
    </row>
    <row r="25" spans="1:14" ht="18.75" thickBot="1" x14ac:dyDescent="0.25">
      <c r="A25" s="42" t="s">
        <v>33</v>
      </c>
      <c r="B25" s="44">
        <v>108</v>
      </c>
      <c r="C25" s="45">
        <v>87</v>
      </c>
      <c r="D25" s="44">
        <v>108</v>
      </c>
      <c r="E25" s="44">
        <v>98</v>
      </c>
      <c r="F25" s="44">
        <v>100</v>
      </c>
      <c r="G25" s="44">
        <v>122</v>
      </c>
      <c r="H25" s="44">
        <v>102</v>
      </c>
      <c r="I25" s="44">
        <v>112</v>
      </c>
      <c r="J25" s="44">
        <v>115</v>
      </c>
      <c r="K25" s="44">
        <v>102</v>
      </c>
      <c r="L25" s="44">
        <v>83</v>
      </c>
      <c r="M25" s="44">
        <v>113</v>
      </c>
      <c r="N25" s="38">
        <f>SUM(B25:M25)</f>
        <v>1250</v>
      </c>
    </row>
    <row r="26" spans="1:14" ht="18.75" thickBot="1" x14ac:dyDescent="0.25">
      <c r="A26" s="42" t="s">
        <v>32</v>
      </c>
      <c r="B26" s="44">
        <v>95</v>
      </c>
      <c r="C26" s="45">
        <v>98</v>
      </c>
      <c r="D26" s="44">
        <v>105</v>
      </c>
      <c r="E26" s="44">
        <v>100</v>
      </c>
      <c r="F26" s="44">
        <v>94</v>
      </c>
      <c r="G26" s="44">
        <v>83</v>
      </c>
      <c r="H26" s="44">
        <v>105</v>
      </c>
      <c r="I26" s="44">
        <v>119</v>
      </c>
      <c r="J26" s="44">
        <v>94</v>
      </c>
      <c r="K26" s="44">
        <v>118</v>
      </c>
      <c r="L26" s="44">
        <v>121</v>
      </c>
      <c r="M26" s="44">
        <v>127</v>
      </c>
      <c r="N26" s="38">
        <f>SUM(B26:M26)</f>
        <v>1259</v>
      </c>
    </row>
    <row r="27" spans="1:14" ht="18.75" thickBot="1" x14ac:dyDescent="0.25">
      <c r="A27" s="42" t="s">
        <v>30</v>
      </c>
      <c r="B27" s="44">
        <v>111</v>
      </c>
      <c r="C27" s="45">
        <v>72</v>
      </c>
      <c r="D27" s="44">
        <v>81</v>
      </c>
      <c r="E27" s="44">
        <v>106</v>
      </c>
      <c r="F27" s="44">
        <v>97</v>
      </c>
      <c r="G27" s="44">
        <v>115</v>
      </c>
      <c r="H27" s="44">
        <v>99</v>
      </c>
      <c r="I27" s="44">
        <v>91</v>
      </c>
      <c r="J27" s="44">
        <v>112</v>
      </c>
      <c r="K27" s="44">
        <v>131</v>
      </c>
      <c r="L27" s="44">
        <v>89</v>
      </c>
      <c r="M27" s="44">
        <v>84</v>
      </c>
      <c r="N27" s="38">
        <v>1188</v>
      </c>
    </row>
    <row r="28" spans="1:14" ht="18.75" thickBot="1" x14ac:dyDescent="0.25">
      <c r="A28" s="42" t="s">
        <v>29</v>
      </c>
      <c r="B28" s="44">
        <v>121</v>
      </c>
      <c r="C28" s="45">
        <v>79</v>
      </c>
      <c r="D28" s="44">
        <v>93</v>
      </c>
      <c r="E28" s="44">
        <v>88</v>
      </c>
      <c r="F28" s="44">
        <v>98</v>
      </c>
      <c r="G28" s="44">
        <v>86</v>
      </c>
      <c r="H28" s="44">
        <v>115</v>
      </c>
      <c r="I28" s="44">
        <v>100</v>
      </c>
      <c r="J28" s="44">
        <v>103</v>
      </c>
      <c r="K28" s="44">
        <v>104</v>
      </c>
      <c r="L28" s="44">
        <v>94</v>
      </c>
      <c r="M28" s="44">
        <v>96</v>
      </c>
      <c r="N28" s="38">
        <v>1177</v>
      </c>
    </row>
    <row r="29" spans="1:14" ht="18.75" thickBot="1" x14ac:dyDescent="0.25">
      <c r="A29" s="42" t="s">
        <v>28</v>
      </c>
      <c r="B29" s="44">
        <v>84</v>
      </c>
      <c r="C29" s="45">
        <v>79</v>
      </c>
      <c r="D29" s="44">
        <v>74</v>
      </c>
      <c r="E29" s="44">
        <v>126</v>
      </c>
      <c r="F29" s="44">
        <v>89</v>
      </c>
      <c r="G29" s="44">
        <v>80</v>
      </c>
      <c r="H29" s="44">
        <v>86</v>
      </c>
      <c r="I29" s="44">
        <v>77</v>
      </c>
      <c r="J29" s="44">
        <v>87</v>
      </c>
      <c r="K29" s="44">
        <v>148</v>
      </c>
      <c r="L29" s="44">
        <v>99</v>
      </c>
      <c r="M29" s="44">
        <v>177</v>
      </c>
      <c r="N29" s="38">
        <v>1206</v>
      </c>
    </row>
  </sheetData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29"/>
  <sheetViews>
    <sheetView defaultGridColor="0" colorId="22" zoomScale="80" zoomScaleNormal="80" workbookViewId="0">
      <selection activeCell="B19" sqref="B19"/>
    </sheetView>
  </sheetViews>
  <sheetFormatPr defaultColWidth="8.77734375" defaultRowHeight="15" x14ac:dyDescent="0.2"/>
  <cols>
    <col min="1" max="1" width="32.88671875" customWidth="1"/>
  </cols>
  <sheetData>
    <row r="1" spans="1:17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54</v>
      </c>
    </row>
    <row r="2" spans="1:17" ht="12" customHeight="1" thickBot="1" x14ac:dyDescent="0.4">
      <c r="A2" s="2"/>
      <c r="C2" s="4"/>
    </row>
    <row r="3" spans="1:17" s="1" customFormat="1" ht="24" thickBot="1" x14ac:dyDescent="0.3">
      <c r="A3" s="37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</row>
    <row r="4" spans="1:17" ht="24" customHeight="1" thickBot="1" x14ac:dyDescent="0.25">
      <c r="A4" s="39" t="s">
        <v>45</v>
      </c>
      <c r="B4" s="36">
        <v>5</v>
      </c>
      <c r="C4" s="36">
        <v>4</v>
      </c>
      <c r="D4" s="36">
        <v>2</v>
      </c>
      <c r="E4" s="36">
        <v>2</v>
      </c>
      <c r="F4" s="36">
        <v>5</v>
      </c>
      <c r="G4" s="36">
        <v>16</v>
      </c>
      <c r="H4" s="36">
        <v>19</v>
      </c>
      <c r="I4" s="36">
        <v>10</v>
      </c>
      <c r="J4" s="36">
        <v>20</v>
      </c>
      <c r="K4" s="36">
        <v>6</v>
      </c>
      <c r="L4" s="36">
        <v>13</v>
      </c>
      <c r="M4" s="36">
        <v>10</v>
      </c>
      <c r="N4" s="36">
        <f t="shared" ref="N4:N12" si="0">SUM(B4:M4)</f>
        <v>112</v>
      </c>
    </row>
    <row r="5" spans="1:17" ht="24" customHeight="1" thickBot="1" x14ac:dyDescent="0.25">
      <c r="A5" s="9" t="s">
        <v>44</v>
      </c>
      <c r="B5" s="13">
        <v>13</v>
      </c>
      <c r="C5" s="36">
        <v>9</v>
      </c>
      <c r="D5" s="13">
        <v>10</v>
      </c>
      <c r="E5" s="13">
        <v>11</v>
      </c>
      <c r="F5" s="13">
        <v>11</v>
      </c>
      <c r="G5" s="13">
        <v>11</v>
      </c>
      <c r="H5" s="13">
        <v>15</v>
      </c>
      <c r="I5" s="13">
        <v>10</v>
      </c>
      <c r="J5" s="13">
        <v>14</v>
      </c>
      <c r="K5" s="13">
        <v>16</v>
      </c>
      <c r="L5" s="13">
        <v>10</v>
      </c>
      <c r="M5" s="13">
        <v>14</v>
      </c>
      <c r="N5" s="13">
        <f t="shared" si="0"/>
        <v>144</v>
      </c>
    </row>
    <row r="6" spans="1:17" ht="24" customHeight="1" thickBot="1" x14ac:dyDescent="0.25">
      <c r="A6" s="9" t="s">
        <v>42</v>
      </c>
      <c r="B6" s="13">
        <v>4</v>
      </c>
      <c r="C6" s="36">
        <v>5</v>
      </c>
      <c r="D6" s="13">
        <v>2</v>
      </c>
      <c r="E6" s="13">
        <v>1</v>
      </c>
      <c r="F6" s="13">
        <v>5</v>
      </c>
      <c r="G6" s="13">
        <v>3</v>
      </c>
      <c r="H6" s="13">
        <v>1</v>
      </c>
      <c r="I6" s="13">
        <v>4</v>
      </c>
      <c r="J6" s="13">
        <v>0</v>
      </c>
      <c r="K6" s="13">
        <v>2</v>
      </c>
      <c r="L6" s="13">
        <v>7</v>
      </c>
      <c r="M6" s="13">
        <v>6</v>
      </c>
      <c r="N6" s="13">
        <f t="shared" si="0"/>
        <v>40</v>
      </c>
    </row>
    <row r="7" spans="1:17" ht="24" customHeight="1" thickBot="1" x14ac:dyDescent="0.25">
      <c r="A7" s="39" t="s">
        <v>46</v>
      </c>
      <c r="B7" s="36">
        <v>57</v>
      </c>
      <c r="C7" s="36">
        <v>73</v>
      </c>
      <c r="D7" s="36">
        <v>68</v>
      </c>
      <c r="E7" s="36">
        <v>69</v>
      </c>
      <c r="F7" s="36">
        <v>65</v>
      </c>
      <c r="G7" s="36">
        <v>93</v>
      </c>
      <c r="H7" s="36">
        <v>78</v>
      </c>
      <c r="I7" s="36">
        <v>78</v>
      </c>
      <c r="J7" s="36">
        <v>70</v>
      </c>
      <c r="K7" s="36">
        <v>79</v>
      </c>
      <c r="L7" s="36">
        <v>72</v>
      </c>
      <c r="M7" s="36">
        <v>87</v>
      </c>
      <c r="N7" s="36">
        <f t="shared" si="0"/>
        <v>889</v>
      </c>
    </row>
    <row r="8" spans="1:17" ht="24" customHeight="1" thickBot="1" x14ac:dyDescent="0.25">
      <c r="A8" s="40" t="s">
        <v>16</v>
      </c>
      <c r="B8" s="36">
        <v>7</v>
      </c>
      <c r="C8" s="36">
        <v>10</v>
      </c>
      <c r="D8" s="36">
        <v>8</v>
      </c>
      <c r="E8" s="36">
        <v>6</v>
      </c>
      <c r="F8" s="36">
        <v>6</v>
      </c>
      <c r="G8" s="36">
        <v>18</v>
      </c>
      <c r="H8" s="36">
        <v>22</v>
      </c>
      <c r="I8" s="36">
        <v>8</v>
      </c>
      <c r="J8" s="36">
        <v>20</v>
      </c>
      <c r="K8" s="36">
        <v>13</v>
      </c>
      <c r="L8" s="36">
        <v>24</v>
      </c>
      <c r="M8" s="36">
        <v>13</v>
      </c>
      <c r="N8" s="36">
        <f t="shared" si="0"/>
        <v>155</v>
      </c>
      <c r="Q8" s="35"/>
    </row>
    <row r="9" spans="1:17" ht="24" customHeight="1" thickBot="1" x14ac:dyDescent="0.25">
      <c r="A9" s="40" t="s">
        <v>98</v>
      </c>
      <c r="B9" s="36">
        <v>1</v>
      </c>
      <c r="C9" s="36">
        <v>2</v>
      </c>
      <c r="D9" s="36">
        <v>0</v>
      </c>
      <c r="E9" s="36">
        <v>1</v>
      </c>
      <c r="F9" s="36">
        <v>1</v>
      </c>
      <c r="G9" s="36">
        <v>3</v>
      </c>
      <c r="H9" s="36">
        <v>4</v>
      </c>
      <c r="I9" s="36">
        <v>2</v>
      </c>
      <c r="J9" s="36">
        <v>1</v>
      </c>
      <c r="K9" s="36">
        <v>4</v>
      </c>
      <c r="L9" s="36">
        <v>3</v>
      </c>
      <c r="M9" s="36">
        <v>0</v>
      </c>
      <c r="N9" s="36">
        <f t="shared" si="0"/>
        <v>22</v>
      </c>
      <c r="Q9" s="35"/>
    </row>
    <row r="10" spans="1:17" ht="24" customHeight="1" thickBot="1" x14ac:dyDescent="0.25">
      <c r="A10" s="39" t="s">
        <v>47</v>
      </c>
      <c r="B10" s="36">
        <v>17</v>
      </c>
      <c r="C10" s="36">
        <v>10</v>
      </c>
      <c r="D10" s="36">
        <v>10</v>
      </c>
      <c r="E10" s="36">
        <v>18</v>
      </c>
      <c r="F10" s="36">
        <v>14</v>
      </c>
      <c r="G10" s="36">
        <v>24</v>
      </c>
      <c r="H10" s="36">
        <v>22</v>
      </c>
      <c r="I10" s="36">
        <v>17</v>
      </c>
      <c r="J10" s="36">
        <v>24</v>
      </c>
      <c r="K10" s="36">
        <v>13</v>
      </c>
      <c r="L10" s="36">
        <v>28</v>
      </c>
      <c r="M10" s="36">
        <v>35</v>
      </c>
      <c r="N10" s="36">
        <f t="shared" si="0"/>
        <v>232</v>
      </c>
      <c r="Q10" s="35"/>
    </row>
    <row r="11" spans="1:17" ht="24" customHeight="1" thickBot="1" x14ac:dyDescent="0.25">
      <c r="A11" s="9" t="s">
        <v>48</v>
      </c>
      <c r="B11" s="13">
        <v>10</v>
      </c>
      <c r="C11" s="36">
        <v>10</v>
      </c>
      <c r="D11" s="13">
        <v>9</v>
      </c>
      <c r="E11" s="13">
        <v>3</v>
      </c>
      <c r="F11" s="13">
        <v>4</v>
      </c>
      <c r="G11" s="13">
        <v>2</v>
      </c>
      <c r="H11" s="13">
        <v>3</v>
      </c>
      <c r="I11" s="13">
        <v>1</v>
      </c>
      <c r="J11" s="13">
        <v>2</v>
      </c>
      <c r="K11" s="13">
        <v>0</v>
      </c>
      <c r="L11" s="13">
        <v>1</v>
      </c>
      <c r="M11" s="13">
        <v>0</v>
      </c>
      <c r="N11" s="13">
        <f t="shared" si="0"/>
        <v>45</v>
      </c>
      <c r="Q11" s="35"/>
    </row>
    <row r="12" spans="1:17" ht="24.95" customHeight="1" thickBot="1" x14ac:dyDescent="0.25">
      <c r="A12" s="94" t="s">
        <v>53</v>
      </c>
      <c r="B12" s="95">
        <f>SUM(B4:B11)</f>
        <v>114</v>
      </c>
      <c r="C12" s="95">
        <f t="shared" ref="C12:H12" si="1">SUM(C4:C11)</f>
        <v>123</v>
      </c>
      <c r="D12" s="95">
        <f t="shared" si="1"/>
        <v>109</v>
      </c>
      <c r="E12" s="95">
        <f t="shared" si="1"/>
        <v>111</v>
      </c>
      <c r="F12" s="95">
        <f t="shared" si="1"/>
        <v>111</v>
      </c>
      <c r="G12" s="95">
        <f t="shared" si="1"/>
        <v>170</v>
      </c>
      <c r="H12" s="95">
        <f t="shared" si="1"/>
        <v>164</v>
      </c>
      <c r="I12" s="95">
        <f>SUM(I4:I11)</f>
        <v>130</v>
      </c>
      <c r="J12" s="95">
        <f>SUM(J4:J11)</f>
        <v>151</v>
      </c>
      <c r="K12" s="95">
        <f>SUM(K4:K11)</f>
        <v>133</v>
      </c>
      <c r="L12" s="95">
        <f>SUM(L4:L11)</f>
        <v>158</v>
      </c>
      <c r="M12" s="95">
        <f>SUM(M4:M11)</f>
        <v>165</v>
      </c>
      <c r="N12" s="96">
        <f t="shared" si="0"/>
        <v>1639</v>
      </c>
      <c r="Q12" s="35"/>
    </row>
    <row r="13" spans="1:17" ht="24" thickBot="1" x14ac:dyDescent="0.25">
      <c r="A13" s="37" t="s">
        <v>51</v>
      </c>
      <c r="B13" s="38">
        <f>B12</f>
        <v>114</v>
      </c>
      <c r="C13" s="38">
        <f t="shared" ref="C13:M13" si="2">B13+C12</f>
        <v>237</v>
      </c>
      <c r="D13" s="38">
        <f t="shared" si="2"/>
        <v>346</v>
      </c>
      <c r="E13" s="38">
        <f t="shared" si="2"/>
        <v>457</v>
      </c>
      <c r="F13" s="38">
        <f t="shared" si="2"/>
        <v>568</v>
      </c>
      <c r="G13" s="38">
        <f t="shared" si="2"/>
        <v>738</v>
      </c>
      <c r="H13" s="38">
        <f t="shared" si="2"/>
        <v>902</v>
      </c>
      <c r="I13" s="38">
        <f t="shared" si="2"/>
        <v>1032</v>
      </c>
      <c r="J13" s="38">
        <f t="shared" si="2"/>
        <v>1183</v>
      </c>
      <c r="K13" s="38">
        <f t="shared" si="2"/>
        <v>1316</v>
      </c>
      <c r="L13" s="38">
        <f t="shared" si="2"/>
        <v>1474</v>
      </c>
      <c r="M13" s="38">
        <f t="shared" si="2"/>
        <v>1639</v>
      </c>
      <c r="N13" s="38">
        <f>M13</f>
        <v>1639</v>
      </c>
      <c r="Q13" s="35"/>
    </row>
    <row r="14" spans="1:17" ht="23.25" x14ac:dyDescent="0.25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"/>
      <c r="Q14" s="35"/>
    </row>
    <row r="15" spans="1:17" ht="15.75" customHeight="1" thickBot="1" x14ac:dyDescent="0.3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" t="s">
        <v>17</v>
      </c>
      <c r="Q15" s="35"/>
    </row>
    <row r="16" spans="1:17" s="1" customFormat="1" ht="24" thickBot="1" x14ac:dyDescent="0.3">
      <c r="A16" s="37" t="s">
        <v>43</v>
      </c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5</v>
      </c>
      <c r="G16" s="38" t="s">
        <v>6</v>
      </c>
      <c r="H16" s="38" t="s">
        <v>7</v>
      </c>
      <c r="I16" s="38" t="s">
        <v>8</v>
      </c>
      <c r="J16" s="38" t="s">
        <v>9</v>
      </c>
      <c r="K16" s="38" t="s">
        <v>10</v>
      </c>
      <c r="L16" s="38" t="s">
        <v>11</v>
      </c>
      <c r="M16" s="38" t="s">
        <v>12</v>
      </c>
      <c r="N16" s="38" t="s">
        <v>13</v>
      </c>
    </row>
    <row r="17" spans="1:15" s="1" customFormat="1" ht="23.25" customHeight="1" thickBot="1" x14ac:dyDescent="0.3">
      <c r="A17" s="42" t="s">
        <v>52</v>
      </c>
      <c r="B17" s="41">
        <v>142</v>
      </c>
      <c r="C17" s="41">
        <v>134</v>
      </c>
      <c r="D17" s="41">
        <v>76</v>
      </c>
      <c r="E17" s="41">
        <v>119</v>
      </c>
      <c r="F17" s="41">
        <v>126</v>
      </c>
      <c r="G17" s="41">
        <v>174</v>
      </c>
      <c r="H17" s="41">
        <v>127</v>
      </c>
      <c r="I17" s="41">
        <v>124</v>
      </c>
      <c r="J17" s="41">
        <v>152</v>
      </c>
      <c r="K17" s="41">
        <v>154</v>
      </c>
      <c r="L17" s="41">
        <v>144</v>
      </c>
      <c r="M17" s="41">
        <v>145</v>
      </c>
      <c r="N17" s="38">
        <v>1617</v>
      </c>
    </row>
    <row r="18" spans="1:15" s="1" customFormat="1" ht="23.25" customHeight="1" thickBot="1" x14ac:dyDescent="0.3">
      <c r="A18" s="42" t="s">
        <v>50</v>
      </c>
      <c r="B18" s="43">
        <v>149</v>
      </c>
      <c r="C18" s="43">
        <v>136</v>
      </c>
      <c r="D18" s="43">
        <v>113</v>
      </c>
      <c r="E18" s="43">
        <v>110</v>
      </c>
      <c r="F18" s="43">
        <v>145</v>
      </c>
      <c r="G18" s="43">
        <v>75</v>
      </c>
      <c r="H18" s="43">
        <v>138</v>
      </c>
      <c r="I18" s="43">
        <v>131</v>
      </c>
      <c r="J18" s="43">
        <v>112</v>
      </c>
      <c r="K18" s="43">
        <v>98</v>
      </c>
      <c r="L18" s="43">
        <v>164</v>
      </c>
      <c r="M18" s="43">
        <v>147</v>
      </c>
      <c r="N18" s="38">
        <f>SUM(B18:M18)</f>
        <v>1518</v>
      </c>
    </row>
    <row r="19" spans="1:15" ht="23.25" customHeight="1" thickBot="1" x14ac:dyDescent="0.3">
      <c r="A19" s="42" t="s">
        <v>40</v>
      </c>
      <c r="B19" s="41">
        <v>129</v>
      </c>
      <c r="C19" s="41">
        <v>104</v>
      </c>
      <c r="D19" s="41">
        <v>130</v>
      </c>
      <c r="E19" s="41">
        <v>124</v>
      </c>
      <c r="F19" s="41">
        <v>96</v>
      </c>
      <c r="G19" s="41">
        <v>123</v>
      </c>
      <c r="H19" s="41">
        <v>121</v>
      </c>
      <c r="I19" s="41">
        <v>100</v>
      </c>
      <c r="J19" s="41">
        <v>132</v>
      </c>
      <c r="K19" s="41">
        <v>108</v>
      </c>
      <c r="L19" s="41">
        <v>106</v>
      </c>
      <c r="M19" s="41">
        <v>97</v>
      </c>
      <c r="N19" s="38">
        <f>SUM(B19:M19)</f>
        <v>1370</v>
      </c>
      <c r="O19" s="1"/>
    </row>
    <row r="20" spans="1:15" ht="23.25" customHeight="1" thickBot="1" x14ac:dyDescent="0.3">
      <c r="A20" s="42" t="s">
        <v>39</v>
      </c>
      <c r="B20" s="41">
        <v>123</v>
      </c>
      <c r="C20" s="41">
        <v>92</v>
      </c>
      <c r="D20" s="41">
        <v>105</v>
      </c>
      <c r="E20" s="41">
        <v>95</v>
      </c>
      <c r="F20" s="41">
        <v>102</v>
      </c>
      <c r="G20" s="41">
        <v>89</v>
      </c>
      <c r="H20" s="41">
        <v>96</v>
      </c>
      <c r="I20" s="41">
        <v>108</v>
      </c>
      <c r="J20" s="41">
        <v>105</v>
      </c>
      <c r="K20" s="41">
        <v>93</v>
      </c>
      <c r="L20" s="41">
        <v>102</v>
      </c>
      <c r="M20" s="41">
        <v>141</v>
      </c>
      <c r="N20" s="38">
        <v>1251</v>
      </c>
      <c r="O20" s="1"/>
    </row>
    <row r="21" spans="1:15" ht="23.25" customHeight="1" thickBot="1" x14ac:dyDescent="0.3">
      <c r="A21" s="42" t="s">
        <v>38</v>
      </c>
      <c r="B21" s="41">
        <v>135</v>
      </c>
      <c r="C21" s="41">
        <v>102</v>
      </c>
      <c r="D21" s="41">
        <v>98</v>
      </c>
      <c r="E21" s="41">
        <v>81</v>
      </c>
      <c r="F21" s="41">
        <v>99</v>
      </c>
      <c r="G21" s="41">
        <v>84</v>
      </c>
      <c r="H21" s="41">
        <v>81</v>
      </c>
      <c r="I21" s="41">
        <v>97</v>
      </c>
      <c r="J21" s="41">
        <v>86</v>
      </c>
      <c r="K21" s="41">
        <v>94</v>
      </c>
      <c r="L21" s="41">
        <v>97</v>
      </c>
      <c r="M21" s="41">
        <v>110</v>
      </c>
      <c r="N21" s="38">
        <v>1164</v>
      </c>
      <c r="O21" s="1"/>
    </row>
    <row r="22" spans="1:15" ht="23.25" customHeight="1" thickBot="1" x14ac:dyDescent="0.3">
      <c r="A22" s="42" t="s">
        <v>36</v>
      </c>
      <c r="B22" s="41">
        <v>104</v>
      </c>
      <c r="C22" s="41">
        <v>85</v>
      </c>
      <c r="D22" s="41">
        <v>102</v>
      </c>
      <c r="E22" s="41">
        <v>99</v>
      </c>
      <c r="F22" s="41">
        <v>109</v>
      </c>
      <c r="G22" s="41">
        <v>111</v>
      </c>
      <c r="H22" s="41">
        <v>109</v>
      </c>
      <c r="I22" s="41">
        <v>92</v>
      </c>
      <c r="J22" s="41">
        <v>94</v>
      </c>
      <c r="K22" s="41">
        <v>121</v>
      </c>
      <c r="L22" s="41">
        <v>95</v>
      </c>
      <c r="M22" s="41">
        <v>131</v>
      </c>
      <c r="N22" s="38">
        <v>1252</v>
      </c>
      <c r="O22" s="1"/>
    </row>
    <row r="23" spans="1:15" ht="23.25" customHeight="1" thickBot="1" x14ac:dyDescent="0.3">
      <c r="A23" s="42" t="s">
        <v>33</v>
      </c>
      <c r="B23" s="41">
        <v>108</v>
      </c>
      <c r="C23" s="41">
        <v>87</v>
      </c>
      <c r="D23" s="41">
        <v>108</v>
      </c>
      <c r="E23" s="41">
        <v>98</v>
      </c>
      <c r="F23" s="41">
        <v>100</v>
      </c>
      <c r="G23" s="41">
        <v>122</v>
      </c>
      <c r="H23" s="41">
        <v>102</v>
      </c>
      <c r="I23" s="41">
        <v>112</v>
      </c>
      <c r="J23" s="41">
        <v>115</v>
      </c>
      <c r="K23" s="41">
        <v>102</v>
      </c>
      <c r="L23" s="41">
        <v>83</v>
      </c>
      <c r="M23" s="41">
        <v>113</v>
      </c>
      <c r="N23" s="38">
        <f>SUM(B23:M23)</f>
        <v>1250</v>
      </c>
      <c r="O23" s="1"/>
    </row>
    <row r="24" spans="1:15" ht="23.25" customHeight="1" thickBot="1" x14ac:dyDescent="0.3">
      <c r="A24" s="42" t="s">
        <v>32</v>
      </c>
      <c r="B24" s="41">
        <v>95</v>
      </c>
      <c r="C24" s="41">
        <v>98</v>
      </c>
      <c r="D24" s="41">
        <v>105</v>
      </c>
      <c r="E24" s="41">
        <v>100</v>
      </c>
      <c r="F24" s="41">
        <v>94</v>
      </c>
      <c r="G24" s="41">
        <v>83</v>
      </c>
      <c r="H24" s="41">
        <v>105</v>
      </c>
      <c r="I24" s="41">
        <v>119</v>
      </c>
      <c r="J24" s="41">
        <v>94</v>
      </c>
      <c r="K24" s="41">
        <v>118</v>
      </c>
      <c r="L24" s="41">
        <v>121</v>
      </c>
      <c r="M24" s="41">
        <v>127</v>
      </c>
      <c r="N24" s="38">
        <f>SUM(B24:M24)</f>
        <v>1259</v>
      </c>
      <c r="O24" s="1"/>
    </row>
    <row r="25" spans="1:15" ht="23.25" customHeight="1" thickBot="1" x14ac:dyDescent="0.3">
      <c r="A25" s="42" t="s">
        <v>30</v>
      </c>
      <c r="B25" s="41">
        <v>111</v>
      </c>
      <c r="C25" s="41">
        <v>72</v>
      </c>
      <c r="D25" s="41">
        <v>81</v>
      </c>
      <c r="E25" s="41">
        <v>106</v>
      </c>
      <c r="F25" s="41">
        <v>97</v>
      </c>
      <c r="G25" s="41">
        <v>115</v>
      </c>
      <c r="H25" s="41">
        <v>99</v>
      </c>
      <c r="I25" s="41">
        <v>91</v>
      </c>
      <c r="J25" s="41">
        <v>112</v>
      </c>
      <c r="K25" s="41">
        <v>131</v>
      </c>
      <c r="L25" s="41">
        <v>89</v>
      </c>
      <c r="M25" s="41">
        <v>84</v>
      </c>
      <c r="N25" s="38">
        <v>1188</v>
      </c>
      <c r="O25" s="1"/>
    </row>
    <row r="26" spans="1:15" ht="23.25" customHeight="1" thickBot="1" x14ac:dyDescent="0.3">
      <c r="A26" s="42" t="s">
        <v>29</v>
      </c>
      <c r="B26" s="44">
        <v>121</v>
      </c>
      <c r="C26" s="45">
        <v>79</v>
      </c>
      <c r="D26" s="44">
        <v>93</v>
      </c>
      <c r="E26" s="44">
        <v>88</v>
      </c>
      <c r="F26" s="44">
        <v>98</v>
      </c>
      <c r="G26" s="44">
        <v>86</v>
      </c>
      <c r="H26" s="44">
        <v>115</v>
      </c>
      <c r="I26" s="44">
        <v>100</v>
      </c>
      <c r="J26" s="44">
        <v>103</v>
      </c>
      <c r="K26" s="44">
        <v>104</v>
      </c>
      <c r="L26" s="44">
        <v>94</v>
      </c>
      <c r="M26" s="44">
        <v>96</v>
      </c>
      <c r="N26" s="38">
        <v>1177</v>
      </c>
      <c r="O26" s="1"/>
    </row>
    <row r="27" spans="1:15" ht="23.25" customHeight="1" thickBot="1" x14ac:dyDescent="0.3">
      <c r="A27" s="42" t="s">
        <v>28</v>
      </c>
      <c r="B27" s="44">
        <v>84</v>
      </c>
      <c r="C27" s="45">
        <v>79</v>
      </c>
      <c r="D27" s="44">
        <v>74</v>
      </c>
      <c r="E27" s="44">
        <v>126</v>
      </c>
      <c r="F27" s="44">
        <v>89</v>
      </c>
      <c r="G27" s="44">
        <v>80</v>
      </c>
      <c r="H27" s="44">
        <v>86</v>
      </c>
      <c r="I27" s="44">
        <v>77</v>
      </c>
      <c r="J27" s="44">
        <v>87</v>
      </c>
      <c r="K27" s="44">
        <v>148</v>
      </c>
      <c r="L27" s="44">
        <v>99</v>
      </c>
      <c r="M27" s="44">
        <v>177</v>
      </c>
      <c r="N27" s="38">
        <v>1206</v>
      </c>
      <c r="O27" s="1"/>
    </row>
    <row r="28" spans="1:15" ht="9" customHeight="1" x14ac:dyDescent="0.2"/>
    <row r="29" spans="1:15" ht="15.75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</sheetData>
  <mergeCells count="1">
    <mergeCell ref="A29:N29"/>
  </mergeCells>
  <phoneticPr fontId="0" type="noConversion"/>
  <printOptions horizontalCentered="1"/>
  <pageMargins left="0.25" right="0.25" top="0.5" bottom="0.5" header="0" footer="0.5"/>
  <pageSetup scale="74" orientation="landscape" r:id="rId1"/>
  <headerFooter alignWithMargins="0">
    <oddFooter>&amp;L&amp;8&amp;Z&amp;F&amp;R&amp;8&amp;D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workbookViewId="0">
      <selection activeCell="A29" sqref="A29:N29"/>
    </sheetView>
  </sheetViews>
  <sheetFormatPr defaultColWidth="8.77734375" defaultRowHeight="15" x14ac:dyDescent="0.2"/>
  <cols>
    <col min="1" max="1" width="32.88671875" customWidth="1"/>
  </cols>
  <sheetData>
    <row r="1" spans="1:17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57</v>
      </c>
    </row>
    <row r="2" spans="1:17" ht="24" thickBot="1" x14ac:dyDescent="0.4">
      <c r="A2" s="2"/>
      <c r="C2" s="4"/>
    </row>
    <row r="3" spans="1:17" s="1" customFormat="1" ht="24" thickBot="1" x14ac:dyDescent="0.3">
      <c r="A3" s="4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ht="16.5" thickBot="1" x14ac:dyDescent="0.25">
      <c r="A4" s="54" t="s">
        <v>45</v>
      </c>
      <c r="B4" s="53">
        <v>2</v>
      </c>
      <c r="C4" s="53">
        <v>2</v>
      </c>
      <c r="D4" s="53">
        <v>2</v>
      </c>
      <c r="E4" s="53">
        <v>0</v>
      </c>
      <c r="F4" s="53">
        <v>4</v>
      </c>
      <c r="G4" s="53">
        <v>6</v>
      </c>
      <c r="H4" s="53">
        <v>13</v>
      </c>
      <c r="I4" s="53">
        <v>8</v>
      </c>
      <c r="J4" s="53">
        <v>8</v>
      </c>
      <c r="K4" s="53">
        <v>8</v>
      </c>
      <c r="L4" s="53">
        <v>7</v>
      </c>
      <c r="M4" s="53">
        <v>5</v>
      </c>
      <c r="N4" s="53">
        <f t="shared" ref="N4:N12" si="0">SUM(B4:M4)</f>
        <v>65</v>
      </c>
    </row>
    <row r="5" spans="1:17" ht="15.75" thickBot="1" x14ac:dyDescent="0.25">
      <c r="A5" s="9" t="s">
        <v>44</v>
      </c>
      <c r="B5" s="13">
        <v>10</v>
      </c>
      <c r="C5" s="36">
        <v>9</v>
      </c>
      <c r="D5" s="13">
        <v>5</v>
      </c>
      <c r="E5" s="13">
        <v>6</v>
      </c>
      <c r="F5" s="13">
        <v>7</v>
      </c>
      <c r="G5" s="13">
        <v>19</v>
      </c>
      <c r="H5" s="13">
        <v>8</v>
      </c>
      <c r="I5" s="13">
        <v>11</v>
      </c>
      <c r="J5" s="13">
        <v>15</v>
      </c>
      <c r="K5" s="13">
        <v>6</v>
      </c>
      <c r="L5" s="13">
        <v>17</v>
      </c>
      <c r="M5" s="13">
        <v>11</v>
      </c>
      <c r="N5" s="13">
        <f t="shared" si="0"/>
        <v>124</v>
      </c>
    </row>
    <row r="6" spans="1:17" ht="15.75" thickBot="1" x14ac:dyDescent="0.25">
      <c r="A6" s="9" t="s">
        <v>42</v>
      </c>
      <c r="B6" s="13">
        <v>10</v>
      </c>
      <c r="C6" s="36">
        <v>7</v>
      </c>
      <c r="D6" s="13">
        <v>6</v>
      </c>
      <c r="E6" s="13">
        <v>6</v>
      </c>
      <c r="F6" s="13">
        <v>1</v>
      </c>
      <c r="G6" s="13">
        <v>7</v>
      </c>
      <c r="H6" s="13">
        <v>6</v>
      </c>
      <c r="I6" s="13">
        <v>4</v>
      </c>
      <c r="J6" s="13">
        <v>4</v>
      </c>
      <c r="K6" s="13">
        <v>6</v>
      </c>
      <c r="L6" s="13">
        <v>5</v>
      </c>
      <c r="M6" s="13">
        <v>8</v>
      </c>
      <c r="N6" s="13">
        <f t="shared" si="0"/>
        <v>70</v>
      </c>
    </row>
    <row r="7" spans="1:17" ht="16.5" thickBot="1" x14ac:dyDescent="0.25">
      <c r="A7" s="54" t="s">
        <v>46</v>
      </c>
      <c r="B7" s="53">
        <v>94</v>
      </c>
      <c r="C7" s="53">
        <v>73</v>
      </c>
      <c r="D7" s="53">
        <v>51</v>
      </c>
      <c r="E7" s="53">
        <v>81</v>
      </c>
      <c r="F7" s="53">
        <v>82</v>
      </c>
      <c r="G7" s="53">
        <v>96</v>
      </c>
      <c r="H7" s="53">
        <v>72</v>
      </c>
      <c r="I7" s="53">
        <v>67</v>
      </c>
      <c r="J7" s="53">
        <v>77</v>
      </c>
      <c r="K7" s="53">
        <v>92</v>
      </c>
      <c r="L7" s="53">
        <v>79</v>
      </c>
      <c r="M7" s="53">
        <v>79</v>
      </c>
      <c r="N7" s="53">
        <f t="shared" si="0"/>
        <v>943</v>
      </c>
    </row>
    <row r="8" spans="1:17" ht="15.75" thickBot="1" x14ac:dyDescent="0.25">
      <c r="A8" s="9" t="s">
        <v>16</v>
      </c>
      <c r="B8" s="13">
        <v>4</v>
      </c>
      <c r="C8" s="36">
        <v>6</v>
      </c>
      <c r="D8" s="13">
        <v>1</v>
      </c>
      <c r="E8" s="13">
        <v>4</v>
      </c>
      <c r="F8" s="13">
        <v>11</v>
      </c>
      <c r="G8" s="13">
        <v>21</v>
      </c>
      <c r="H8" s="13">
        <v>16</v>
      </c>
      <c r="I8" s="13">
        <v>10</v>
      </c>
      <c r="J8" s="13">
        <v>22</v>
      </c>
      <c r="K8" s="13">
        <v>19</v>
      </c>
      <c r="L8" s="13">
        <v>15</v>
      </c>
      <c r="M8" s="13">
        <v>7</v>
      </c>
      <c r="N8" s="13">
        <f t="shared" si="0"/>
        <v>136</v>
      </c>
      <c r="Q8" s="35"/>
    </row>
    <row r="9" spans="1:17" ht="15.75" thickBot="1" x14ac:dyDescent="0.25">
      <c r="A9" s="9" t="s">
        <v>41</v>
      </c>
      <c r="B9" s="13">
        <v>1</v>
      </c>
      <c r="C9" s="36">
        <v>1</v>
      </c>
      <c r="D9" s="13">
        <v>1</v>
      </c>
      <c r="E9" s="13">
        <v>1</v>
      </c>
      <c r="F9" s="13">
        <v>0</v>
      </c>
      <c r="G9" s="13">
        <v>0</v>
      </c>
      <c r="H9" s="13">
        <v>0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N9" s="13">
        <f t="shared" si="0"/>
        <v>7</v>
      </c>
      <c r="Q9" s="35"/>
    </row>
    <row r="10" spans="1:17" ht="16.5" thickBot="1" x14ac:dyDescent="0.25">
      <c r="A10" s="54" t="s">
        <v>47</v>
      </c>
      <c r="B10" s="53">
        <v>21</v>
      </c>
      <c r="C10" s="53">
        <v>27</v>
      </c>
      <c r="D10" s="53">
        <v>6</v>
      </c>
      <c r="E10" s="53">
        <v>18</v>
      </c>
      <c r="F10" s="53">
        <v>16</v>
      </c>
      <c r="G10" s="53">
        <v>21</v>
      </c>
      <c r="H10" s="53">
        <v>8</v>
      </c>
      <c r="I10" s="53">
        <v>15</v>
      </c>
      <c r="J10" s="53">
        <v>25</v>
      </c>
      <c r="K10" s="53">
        <v>18</v>
      </c>
      <c r="L10" s="53">
        <v>20</v>
      </c>
      <c r="M10" s="53">
        <v>19</v>
      </c>
      <c r="N10" s="53">
        <f t="shared" si="0"/>
        <v>214</v>
      </c>
      <c r="Q10" s="35"/>
    </row>
    <row r="11" spans="1:17" ht="15.75" thickBot="1" x14ac:dyDescent="0.25">
      <c r="A11" s="9" t="s">
        <v>48</v>
      </c>
      <c r="B11" s="13">
        <v>7</v>
      </c>
      <c r="C11" s="36">
        <v>9</v>
      </c>
      <c r="D11" s="13">
        <v>4</v>
      </c>
      <c r="E11" s="13">
        <v>3</v>
      </c>
      <c r="F11" s="13">
        <v>5</v>
      </c>
      <c r="G11" s="13">
        <v>4</v>
      </c>
      <c r="H11" s="13">
        <v>4</v>
      </c>
      <c r="I11" s="13">
        <v>8</v>
      </c>
      <c r="J11" s="13">
        <v>10</v>
      </c>
      <c r="K11" s="13">
        <v>5</v>
      </c>
      <c r="L11" s="13">
        <v>1</v>
      </c>
      <c r="M11" s="13">
        <v>15</v>
      </c>
      <c r="N11" s="13">
        <f t="shared" si="0"/>
        <v>75</v>
      </c>
      <c r="Q11" s="35"/>
    </row>
    <row r="12" spans="1:17" ht="16.5" thickBot="1" x14ac:dyDescent="0.25">
      <c r="A12" s="52" t="s">
        <v>56</v>
      </c>
      <c r="B12" s="51">
        <f>SUM(B4:B10)</f>
        <v>142</v>
      </c>
      <c r="C12" s="51">
        <f t="shared" ref="C12:I12" si="1">SUM(C4:C11)</f>
        <v>134</v>
      </c>
      <c r="D12" s="51">
        <f t="shared" si="1"/>
        <v>76</v>
      </c>
      <c r="E12" s="51">
        <f t="shared" si="1"/>
        <v>119</v>
      </c>
      <c r="F12" s="51">
        <f t="shared" si="1"/>
        <v>126</v>
      </c>
      <c r="G12" s="51">
        <f t="shared" si="1"/>
        <v>174</v>
      </c>
      <c r="H12" s="51">
        <f t="shared" si="1"/>
        <v>127</v>
      </c>
      <c r="I12" s="51">
        <f t="shared" si="1"/>
        <v>124</v>
      </c>
      <c r="J12" s="51">
        <f>SUM(J4:J10)</f>
        <v>152</v>
      </c>
      <c r="K12" s="51">
        <f>SUM(K4:K11)</f>
        <v>154</v>
      </c>
      <c r="L12" s="51">
        <f>SUM(L4:L11)</f>
        <v>144</v>
      </c>
      <c r="M12" s="51">
        <f>SUM(M4:M11)</f>
        <v>145</v>
      </c>
      <c r="N12" s="46">
        <f t="shared" si="0"/>
        <v>1617</v>
      </c>
      <c r="Q12" s="35"/>
    </row>
    <row r="13" spans="1:17" ht="16.5" thickBot="1" x14ac:dyDescent="0.2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Q13" s="35"/>
    </row>
    <row r="14" spans="1:17" ht="24" thickBot="1" x14ac:dyDescent="0.25">
      <c r="A14" s="50" t="s">
        <v>55</v>
      </c>
      <c r="B14" s="8">
        <f>B12</f>
        <v>142</v>
      </c>
      <c r="C14" s="8">
        <f t="shared" ref="C14:M14" si="2">B14+C12</f>
        <v>276</v>
      </c>
      <c r="D14" s="8">
        <f t="shared" si="2"/>
        <v>352</v>
      </c>
      <c r="E14" s="8">
        <f t="shared" si="2"/>
        <v>471</v>
      </c>
      <c r="F14" s="8">
        <f t="shared" si="2"/>
        <v>597</v>
      </c>
      <c r="G14" s="8">
        <f t="shared" si="2"/>
        <v>771</v>
      </c>
      <c r="H14" s="8">
        <f t="shared" si="2"/>
        <v>898</v>
      </c>
      <c r="I14" s="8">
        <f t="shared" si="2"/>
        <v>1022</v>
      </c>
      <c r="J14" s="8">
        <f t="shared" si="2"/>
        <v>1174</v>
      </c>
      <c r="K14" s="8">
        <f t="shared" si="2"/>
        <v>1328</v>
      </c>
      <c r="L14" s="8">
        <f t="shared" si="2"/>
        <v>1472</v>
      </c>
      <c r="M14" s="8">
        <f t="shared" si="2"/>
        <v>1617</v>
      </c>
      <c r="N14" s="8">
        <f>M14</f>
        <v>1617</v>
      </c>
      <c r="Q14" s="35"/>
    </row>
    <row r="15" spans="1:17" ht="23.25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Q15" s="35"/>
    </row>
    <row r="16" spans="1:17" ht="24" thickBot="1" x14ac:dyDescent="0.3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" t="s">
        <v>17</v>
      </c>
      <c r="Q16" s="35"/>
    </row>
    <row r="17" spans="1:15" s="1" customFormat="1" ht="24" thickBot="1" x14ac:dyDescent="0.3">
      <c r="A17" s="49" t="s">
        <v>43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  <c r="N17" s="8" t="s">
        <v>13</v>
      </c>
    </row>
    <row r="18" spans="1:15" s="1" customFormat="1" ht="18.75" thickBot="1" x14ac:dyDescent="0.3">
      <c r="A18" s="48" t="s">
        <v>50</v>
      </c>
      <c r="B18" s="8">
        <v>149</v>
      </c>
      <c r="C18" s="8">
        <v>136</v>
      </c>
      <c r="D18" s="8">
        <v>113</v>
      </c>
      <c r="E18" s="8">
        <v>110</v>
      </c>
      <c r="F18" s="8">
        <v>145</v>
      </c>
      <c r="G18" s="8">
        <v>75</v>
      </c>
      <c r="H18" s="8">
        <v>138</v>
      </c>
      <c r="I18" s="8">
        <v>131</v>
      </c>
      <c r="J18" s="8">
        <v>112</v>
      </c>
      <c r="K18" s="8">
        <v>98</v>
      </c>
      <c r="L18" s="8">
        <v>164</v>
      </c>
      <c r="M18" s="8">
        <v>147</v>
      </c>
      <c r="N18" s="8">
        <f>SUM(B18:M18)</f>
        <v>1518</v>
      </c>
    </row>
    <row r="19" spans="1:15" ht="16.5" thickBot="1" x14ac:dyDescent="0.3">
      <c r="A19" s="48" t="s">
        <v>40</v>
      </c>
      <c r="B19" s="46">
        <v>129</v>
      </c>
      <c r="C19" s="46">
        <v>104</v>
      </c>
      <c r="D19" s="46">
        <v>130</v>
      </c>
      <c r="E19" s="46">
        <v>124</v>
      </c>
      <c r="F19" s="46">
        <v>96</v>
      </c>
      <c r="G19" s="46">
        <v>123</v>
      </c>
      <c r="H19" s="46">
        <v>121</v>
      </c>
      <c r="I19" s="46">
        <v>100</v>
      </c>
      <c r="J19" s="46">
        <v>132</v>
      </c>
      <c r="K19" s="46">
        <v>108</v>
      </c>
      <c r="L19" s="46">
        <v>106</v>
      </c>
      <c r="M19" s="46">
        <v>97</v>
      </c>
      <c r="N19" s="46">
        <f>SUM(B19:M19)</f>
        <v>1370</v>
      </c>
      <c r="O19" s="1"/>
    </row>
    <row r="20" spans="1:15" ht="16.5" thickBot="1" x14ac:dyDescent="0.3">
      <c r="A20" s="48" t="s">
        <v>39</v>
      </c>
      <c r="B20" s="46">
        <v>123</v>
      </c>
      <c r="C20" s="46">
        <v>92</v>
      </c>
      <c r="D20" s="46">
        <v>105</v>
      </c>
      <c r="E20" s="46">
        <v>95</v>
      </c>
      <c r="F20" s="46">
        <v>102</v>
      </c>
      <c r="G20" s="46">
        <v>89</v>
      </c>
      <c r="H20" s="46">
        <v>96</v>
      </c>
      <c r="I20" s="46">
        <v>108</v>
      </c>
      <c r="J20" s="46">
        <v>105</v>
      </c>
      <c r="K20" s="46">
        <v>93</v>
      </c>
      <c r="L20" s="46">
        <v>102</v>
      </c>
      <c r="M20" s="46">
        <v>141</v>
      </c>
      <c r="N20" s="46">
        <v>1251</v>
      </c>
      <c r="O20" s="1"/>
    </row>
    <row r="21" spans="1:15" ht="16.5" thickBot="1" x14ac:dyDescent="0.3">
      <c r="A21" s="48" t="s">
        <v>38</v>
      </c>
      <c r="B21" s="46">
        <v>135</v>
      </c>
      <c r="C21" s="46">
        <v>102</v>
      </c>
      <c r="D21" s="46">
        <v>98</v>
      </c>
      <c r="E21" s="46">
        <v>81</v>
      </c>
      <c r="F21" s="46">
        <v>99</v>
      </c>
      <c r="G21" s="46">
        <v>84</v>
      </c>
      <c r="H21" s="46">
        <v>81</v>
      </c>
      <c r="I21" s="46">
        <v>97</v>
      </c>
      <c r="J21" s="46">
        <v>86</v>
      </c>
      <c r="K21" s="46">
        <v>94</v>
      </c>
      <c r="L21" s="46">
        <v>97</v>
      </c>
      <c r="M21" s="46">
        <v>110</v>
      </c>
      <c r="N21" s="46">
        <v>1164</v>
      </c>
      <c r="O21" s="1"/>
    </row>
    <row r="22" spans="1:15" ht="16.5" thickBot="1" x14ac:dyDescent="0.3">
      <c r="A22" s="48" t="s">
        <v>36</v>
      </c>
      <c r="B22" s="46">
        <v>104</v>
      </c>
      <c r="C22" s="46">
        <v>85</v>
      </c>
      <c r="D22" s="46">
        <v>102</v>
      </c>
      <c r="E22" s="46">
        <v>99</v>
      </c>
      <c r="F22" s="46">
        <v>109</v>
      </c>
      <c r="G22" s="46">
        <v>111</v>
      </c>
      <c r="H22" s="46">
        <v>109</v>
      </c>
      <c r="I22" s="46">
        <v>92</v>
      </c>
      <c r="J22" s="46">
        <v>94</v>
      </c>
      <c r="K22" s="46">
        <v>121</v>
      </c>
      <c r="L22" s="46">
        <v>95</v>
      </c>
      <c r="M22" s="46">
        <v>131</v>
      </c>
      <c r="N22" s="46">
        <v>1252</v>
      </c>
      <c r="O22" s="1"/>
    </row>
    <row r="23" spans="1:15" ht="16.5" thickBot="1" x14ac:dyDescent="0.3">
      <c r="A23" s="48" t="s">
        <v>33</v>
      </c>
      <c r="B23" s="46">
        <v>108</v>
      </c>
      <c r="C23" s="46">
        <v>87</v>
      </c>
      <c r="D23" s="46">
        <v>108</v>
      </c>
      <c r="E23" s="46">
        <v>98</v>
      </c>
      <c r="F23" s="46">
        <v>100</v>
      </c>
      <c r="G23" s="46">
        <v>122</v>
      </c>
      <c r="H23" s="46">
        <v>102</v>
      </c>
      <c r="I23" s="46">
        <v>112</v>
      </c>
      <c r="J23" s="46">
        <v>115</v>
      </c>
      <c r="K23" s="46">
        <v>102</v>
      </c>
      <c r="L23" s="46">
        <v>83</v>
      </c>
      <c r="M23" s="46">
        <v>113</v>
      </c>
      <c r="N23" s="46">
        <f>SUM(B23:M23)</f>
        <v>1250</v>
      </c>
      <c r="O23" s="1"/>
    </row>
    <row r="24" spans="1:15" ht="16.5" thickBot="1" x14ac:dyDescent="0.3">
      <c r="A24" s="48" t="s">
        <v>32</v>
      </c>
      <c r="B24" s="46">
        <v>95</v>
      </c>
      <c r="C24" s="46">
        <v>98</v>
      </c>
      <c r="D24" s="46">
        <v>105</v>
      </c>
      <c r="E24" s="46">
        <v>100</v>
      </c>
      <c r="F24" s="46">
        <v>94</v>
      </c>
      <c r="G24" s="46">
        <v>83</v>
      </c>
      <c r="H24" s="46">
        <v>105</v>
      </c>
      <c r="I24" s="46">
        <v>119</v>
      </c>
      <c r="J24" s="46">
        <v>94</v>
      </c>
      <c r="K24" s="46">
        <v>118</v>
      </c>
      <c r="L24" s="46">
        <v>121</v>
      </c>
      <c r="M24" s="46">
        <v>127</v>
      </c>
      <c r="N24" s="46">
        <f>SUM(B24:M24)</f>
        <v>1259</v>
      </c>
      <c r="O24" s="1"/>
    </row>
    <row r="25" spans="1:15" ht="16.5" thickBot="1" x14ac:dyDescent="0.3">
      <c r="A25" s="48" t="s">
        <v>30</v>
      </c>
      <c r="B25" s="46">
        <v>111</v>
      </c>
      <c r="C25" s="46">
        <v>72</v>
      </c>
      <c r="D25" s="46">
        <v>81</v>
      </c>
      <c r="E25" s="46">
        <v>106</v>
      </c>
      <c r="F25" s="46">
        <v>97</v>
      </c>
      <c r="G25" s="46">
        <v>115</v>
      </c>
      <c r="H25" s="46">
        <v>99</v>
      </c>
      <c r="I25" s="46">
        <v>91</v>
      </c>
      <c r="J25" s="46">
        <v>112</v>
      </c>
      <c r="K25" s="46">
        <v>131</v>
      </c>
      <c r="L25" s="46">
        <v>89</v>
      </c>
      <c r="M25" s="46">
        <v>84</v>
      </c>
      <c r="N25" s="46">
        <v>1188</v>
      </c>
      <c r="O25" s="1"/>
    </row>
    <row r="26" spans="1:15" ht="16.5" thickBot="1" x14ac:dyDescent="0.3">
      <c r="A26" s="48" t="s">
        <v>29</v>
      </c>
      <c r="B26" s="46">
        <v>121</v>
      </c>
      <c r="C26" s="47">
        <v>79</v>
      </c>
      <c r="D26" s="46">
        <v>93</v>
      </c>
      <c r="E26" s="46">
        <v>88</v>
      </c>
      <c r="F26" s="46">
        <v>98</v>
      </c>
      <c r="G26" s="46">
        <v>86</v>
      </c>
      <c r="H26" s="46">
        <v>115</v>
      </c>
      <c r="I26" s="46">
        <v>100</v>
      </c>
      <c r="J26" s="46">
        <v>103</v>
      </c>
      <c r="K26" s="46">
        <v>104</v>
      </c>
      <c r="L26" s="46">
        <v>94</v>
      </c>
      <c r="M26" s="46">
        <v>96</v>
      </c>
      <c r="N26" s="46">
        <v>1177</v>
      </c>
      <c r="O26" s="1"/>
    </row>
    <row r="27" spans="1:15" ht="16.5" thickBot="1" x14ac:dyDescent="0.3">
      <c r="A27" s="48" t="s">
        <v>28</v>
      </c>
      <c r="B27" s="46">
        <v>84</v>
      </c>
      <c r="C27" s="47">
        <v>79</v>
      </c>
      <c r="D27" s="46">
        <v>74</v>
      </c>
      <c r="E27" s="46">
        <v>126</v>
      </c>
      <c r="F27" s="46">
        <v>89</v>
      </c>
      <c r="G27" s="46">
        <v>80</v>
      </c>
      <c r="H27" s="46">
        <v>86</v>
      </c>
      <c r="I27" s="46">
        <v>77</v>
      </c>
      <c r="J27" s="46">
        <v>87</v>
      </c>
      <c r="K27" s="46">
        <v>148</v>
      </c>
      <c r="L27" s="46">
        <v>99</v>
      </c>
      <c r="M27" s="46">
        <v>177</v>
      </c>
      <c r="N27" s="46">
        <v>1206</v>
      </c>
      <c r="O27" s="1"/>
    </row>
    <row r="28" spans="1:15" ht="9" customHeight="1" x14ac:dyDescent="0.2"/>
    <row r="29" spans="1:15" ht="15.75" x14ac:dyDescent="0.2">
      <c r="A29" s="97" t="s">
        <v>49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</sheetData>
  <mergeCells count="1">
    <mergeCell ref="A29:N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workbookViewId="0">
      <selection sqref="A1:XFD1048576"/>
    </sheetView>
  </sheetViews>
  <sheetFormatPr defaultColWidth="8.77734375" defaultRowHeight="15" x14ac:dyDescent="0.2"/>
  <cols>
    <col min="1" max="1" width="32.88671875" customWidth="1"/>
  </cols>
  <sheetData>
    <row r="1" spans="1:15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61</v>
      </c>
    </row>
    <row r="2" spans="1:15" ht="24" thickBot="1" x14ac:dyDescent="0.4">
      <c r="A2" s="2"/>
      <c r="C2" s="4"/>
    </row>
    <row r="3" spans="1:15" s="1" customFormat="1" ht="24" thickBot="1" x14ac:dyDescent="0.3">
      <c r="A3" s="4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5" ht="16.5" thickBot="1" x14ac:dyDescent="0.25">
      <c r="A4" s="54" t="s">
        <v>45</v>
      </c>
      <c r="B4" s="53">
        <v>13</v>
      </c>
      <c r="C4" s="53">
        <v>14</v>
      </c>
      <c r="D4" s="53">
        <v>8</v>
      </c>
      <c r="E4" s="53">
        <v>3</v>
      </c>
      <c r="F4" s="53">
        <v>9</v>
      </c>
      <c r="G4" s="53">
        <v>5</v>
      </c>
      <c r="H4" s="53">
        <v>3</v>
      </c>
      <c r="I4" s="53">
        <v>9</v>
      </c>
      <c r="J4" s="53">
        <v>8</v>
      </c>
      <c r="K4" s="53">
        <v>3</v>
      </c>
      <c r="L4" s="53">
        <v>13</v>
      </c>
      <c r="M4" s="53">
        <v>2</v>
      </c>
      <c r="N4" s="53">
        <f t="shared" ref="N4:N12" si="0">SUM(B4:M4)</f>
        <v>90</v>
      </c>
    </row>
    <row r="5" spans="1:15" ht="15.75" thickBot="1" x14ac:dyDescent="0.25">
      <c r="A5" s="9" t="s">
        <v>44</v>
      </c>
      <c r="B5" s="13">
        <v>11</v>
      </c>
      <c r="C5" s="13">
        <v>8</v>
      </c>
      <c r="D5" s="13">
        <v>3</v>
      </c>
      <c r="E5" s="13">
        <v>2</v>
      </c>
      <c r="F5" s="13">
        <v>7</v>
      </c>
      <c r="G5" s="13">
        <v>3</v>
      </c>
      <c r="H5" s="13">
        <v>3</v>
      </c>
      <c r="I5" s="13">
        <v>6</v>
      </c>
      <c r="J5" s="13">
        <v>5</v>
      </c>
      <c r="K5" s="13">
        <v>0</v>
      </c>
      <c r="L5" s="13">
        <v>7</v>
      </c>
      <c r="M5" s="13">
        <v>3</v>
      </c>
      <c r="N5" s="13">
        <f t="shared" si="0"/>
        <v>58</v>
      </c>
    </row>
    <row r="6" spans="1:15" ht="15.75" thickBot="1" x14ac:dyDescent="0.25">
      <c r="A6" s="9" t="s">
        <v>42</v>
      </c>
      <c r="B6" s="13">
        <v>5</v>
      </c>
      <c r="C6" s="13">
        <v>5</v>
      </c>
      <c r="D6" s="13">
        <v>6</v>
      </c>
      <c r="E6" s="13">
        <v>4</v>
      </c>
      <c r="F6" s="13">
        <v>4</v>
      </c>
      <c r="G6" s="13">
        <v>2</v>
      </c>
      <c r="H6" s="13">
        <v>1</v>
      </c>
      <c r="I6" s="13">
        <v>3</v>
      </c>
      <c r="J6" s="13">
        <v>2</v>
      </c>
      <c r="K6" s="13">
        <v>2</v>
      </c>
      <c r="L6" s="13">
        <v>4</v>
      </c>
      <c r="M6" s="13">
        <v>9</v>
      </c>
      <c r="N6" s="13">
        <f t="shared" si="0"/>
        <v>47</v>
      </c>
    </row>
    <row r="7" spans="1:15" ht="16.5" thickBot="1" x14ac:dyDescent="0.25">
      <c r="A7" s="54" t="s">
        <v>46</v>
      </c>
      <c r="B7" s="53">
        <v>89</v>
      </c>
      <c r="C7" s="53">
        <v>79</v>
      </c>
      <c r="D7" s="53">
        <v>63</v>
      </c>
      <c r="E7" s="53">
        <v>63</v>
      </c>
      <c r="F7" s="53">
        <v>94</v>
      </c>
      <c r="G7" s="53">
        <v>53</v>
      </c>
      <c r="H7" s="53">
        <v>102</v>
      </c>
      <c r="I7" s="53">
        <v>79</v>
      </c>
      <c r="J7" s="53">
        <v>74</v>
      </c>
      <c r="K7" s="53">
        <v>71</v>
      </c>
      <c r="L7" s="53">
        <v>108</v>
      </c>
      <c r="M7" s="53">
        <v>100</v>
      </c>
      <c r="N7" s="53">
        <f t="shared" si="0"/>
        <v>975</v>
      </c>
    </row>
    <row r="8" spans="1:15" ht="15.75" thickBot="1" x14ac:dyDescent="0.25">
      <c r="A8" s="9" t="s">
        <v>16</v>
      </c>
      <c r="B8" s="13">
        <v>5</v>
      </c>
      <c r="C8" s="13">
        <v>2</v>
      </c>
      <c r="D8" s="13">
        <v>4</v>
      </c>
      <c r="E8" s="13">
        <v>3</v>
      </c>
      <c r="F8" s="13">
        <v>6</v>
      </c>
      <c r="G8" s="13">
        <v>4</v>
      </c>
      <c r="H8" s="13">
        <v>6</v>
      </c>
      <c r="I8" s="13">
        <v>3</v>
      </c>
      <c r="J8" s="13">
        <v>5</v>
      </c>
      <c r="K8" s="13">
        <v>3</v>
      </c>
      <c r="L8" s="13">
        <v>4</v>
      </c>
      <c r="M8" s="13">
        <v>7</v>
      </c>
      <c r="N8" s="13">
        <f t="shared" si="0"/>
        <v>52</v>
      </c>
    </row>
    <row r="9" spans="1:15" ht="15.75" thickBot="1" x14ac:dyDescent="0.25">
      <c r="A9" s="9" t="s">
        <v>41</v>
      </c>
      <c r="B9" s="13">
        <v>2</v>
      </c>
      <c r="C9" s="13">
        <v>3</v>
      </c>
      <c r="D9" s="13">
        <v>2</v>
      </c>
      <c r="E9" s="13">
        <v>3</v>
      </c>
      <c r="F9" s="13">
        <v>1</v>
      </c>
      <c r="G9" s="13">
        <v>0</v>
      </c>
      <c r="H9" s="13">
        <v>2</v>
      </c>
      <c r="I9" s="13">
        <v>2</v>
      </c>
      <c r="J9" s="13">
        <v>1</v>
      </c>
      <c r="K9" s="13">
        <v>0</v>
      </c>
      <c r="L9" s="13">
        <v>2</v>
      </c>
      <c r="M9" s="13" t="s">
        <v>17</v>
      </c>
      <c r="N9" s="13">
        <f t="shared" si="0"/>
        <v>18</v>
      </c>
    </row>
    <row r="10" spans="1:15" ht="16.5" thickBot="1" x14ac:dyDescent="0.25">
      <c r="A10" s="54" t="s">
        <v>47</v>
      </c>
      <c r="B10" s="53">
        <v>13</v>
      </c>
      <c r="C10" s="53">
        <v>19</v>
      </c>
      <c r="D10" s="53">
        <v>17</v>
      </c>
      <c r="E10" s="53">
        <v>26</v>
      </c>
      <c r="F10" s="53">
        <v>17</v>
      </c>
      <c r="G10" s="53">
        <v>8</v>
      </c>
      <c r="H10" s="53">
        <v>18</v>
      </c>
      <c r="I10" s="53">
        <v>21</v>
      </c>
      <c r="J10" s="53">
        <v>10</v>
      </c>
      <c r="K10" s="53">
        <v>14</v>
      </c>
      <c r="L10" s="53">
        <v>16</v>
      </c>
      <c r="M10" s="53">
        <v>21</v>
      </c>
      <c r="N10" s="53">
        <f t="shared" si="0"/>
        <v>200</v>
      </c>
    </row>
    <row r="11" spans="1:15" ht="15.75" thickBot="1" x14ac:dyDescent="0.25">
      <c r="A11" s="9" t="s">
        <v>48</v>
      </c>
      <c r="B11" s="13">
        <v>11</v>
      </c>
      <c r="C11" s="13">
        <v>6</v>
      </c>
      <c r="D11" s="13">
        <v>10</v>
      </c>
      <c r="E11" s="13">
        <v>6</v>
      </c>
      <c r="F11" s="13">
        <v>7</v>
      </c>
      <c r="G11" s="13">
        <v>0</v>
      </c>
      <c r="H11" s="13">
        <v>3</v>
      </c>
      <c r="I11" s="13">
        <v>8</v>
      </c>
      <c r="J11" s="13">
        <v>7</v>
      </c>
      <c r="K11" s="13">
        <v>5</v>
      </c>
      <c r="L11" s="13">
        <v>10</v>
      </c>
      <c r="M11" s="13">
        <v>5</v>
      </c>
      <c r="N11" s="13">
        <f t="shared" si="0"/>
        <v>78</v>
      </c>
    </row>
    <row r="12" spans="1:15" ht="16.5" thickBot="1" x14ac:dyDescent="0.25">
      <c r="A12" s="52" t="s">
        <v>60</v>
      </c>
      <c r="B12" s="51">
        <f t="shared" ref="B12:M12" si="1">SUM(B4:B11)</f>
        <v>149</v>
      </c>
      <c r="C12" s="51">
        <f t="shared" si="1"/>
        <v>136</v>
      </c>
      <c r="D12" s="51">
        <f t="shared" si="1"/>
        <v>113</v>
      </c>
      <c r="E12" s="51">
        <f t="shared" si="1"/>
        <v>110</v>
      </c>
      <c r="F12" s="51">
        <f t="shared" si="1"/>
        <v>145</v>
      </c>
      <c r="G12" s="51">
        <f t="shared" si="1"/>
        <v>75</v>
      </c>
      <c r="H12" s="51">
        <f t="shared" si="1"/>
        <v>138</v>
      </c>
      <c r="I12" s="51">
        <f t="shared" si="1"/>
        <v>131</v>
      </c>
      <c r="J12" s="51">
        <f t="shared" si="1"/>
        <v>112</v>
      </c>
      <c r="K12" s="51">
        <f t="shared" si="1"/>
        <v>98</v>
      </c>
      <c r="L12" s="51">
        <f t="shared" si="1"/>
        <v>164</v>
      </c>
      <c r="M12" s="51">
        <f t="shared" si="1"/>
        <v>147</v>
      </c>
      <c r="N12" s="46">
        <f t="shared" si="0"/>
        <v>1518</v>
      </c>
    </row>
    <row r="13" spans="1:15" ht="16.5" thickBot="1" x14ac:dyDescent="0.2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</row>
    <row r="14" spans="1:15" ht="24" thickBot="1" x14ac:dyDescent="0.25">
      <c r="A14" s="50" t="s">
        <v>59</v>
      </c>
      <c r="B14" s="8">
        <f>B12</f>
        <v>149</v>
      </c>
      <c r="C14" s="8">
        <f t="shared" ref="C14:M14" si="2">B14+C12</f>
        <v>285</v>
      </c>
      <c r="D14" s="8">
        <f t="shared" si="2"/>
        <v>398</v>
      </c>
      <c r="E14" s="8">
        <f t="shared" si="2"/>
        <v>508</v>
      </c>
      <c r="F14" s="8">
        <f t="shared" si="2"/>
        <v>653</v>
      </c>
      <c r="G14" s="8">
        <f t="shared" si="2"/>
        <v>728</v>
      </c>
      <c r="H14" s="8">
        <f t="shared" si="2"/>
        <v>866</v>
      </c>
      <c r="I14" s="8">
        <f t="shared" si="2"/>
        <v>997</v>
      </c>
      <c r="J14" s="8">
        <f t="shared" si="2"/>
        <v>1109</v>
      </c>
      <c r="K14" s="8">
        <f t="shared" si="2"/>
        <v>1207</v>
      </c>
      <c r="L14" s="8">
        <f t="shared" si="2"/>
        <v>1371</v>
      </c>
      <c r="M14" s="8">
        <f t="shared" si="2"/>
        <v>1518</v>
      </c>
      <c r="N14" s="8">
        <f>M14</f>
        <v>1518</v>
      </c>
    </row>
    <row r="15" spans="1:15" ht="23.25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24" thickBot="1" x14ac:dyDescent="0.3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" t="s">
        <v>17</v>
      </c>
    </row>
    <row r="17" spans="1:15" s="1" customFormat="1" ht="24" thickBot="1" x14ac:dyDescent="0.3">
      <c r="A17" s="49" t="s">
        <v>43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  <c r="N17" s="8" t="s">
        <v>13</v>
      </c>
    </row>
    <row r="18" spans="1:15" ht="18.75" thickBot="1" x14ac:dyDescent="0.3">
      <c r="A18" s="48" t="s">
        <v>40</v>
      </c>
      <c r="B18" s="8">
        <v>129</v>
      </c>
      <c r="C18" s="8">
        <v>104</v>
      </c>
      <c r="D18" s="8">
        <v>130</v>
      </c>
      <c r="E18" s="8">
        <v>124</v>
      </c>
      <c r="F18" s="8">
        <v>96</v>
      </c>
      <c r="G18" s="8">
        <v>123</v>
      </c>
      <c r="H18" s="8">
        <v>121</v>
      </c>
      <c r="I18" s="8">
        <v>100</v>
      </c>
      <c r="J18" s="8">
        <v>132</v>
      </c>
      <c r="K18" s="8">
        <v>108</v>
      </c>
      <c r="L18" s="8">
        <v>106</v>
      </c>
      <c r="M18" s="8">
        <v>97</v>
      </c>
      <c r="N18" s="8">
        <f>SUM(B18:M18)</f>
        <v>1370</v>
      </c>
      <c r="O18" s="1"/>
    </row>
    <row r="19" spans="1:15" ht="16.5" thickBot="1" x14ac:dyDescent="0.3">
      <c r="A19" s="48" t="s">
        <v>39</v>
      </c>
      <c r="B19" s="46">
        <v>123</v>
      </c>
      <c r="C19" s="46">
        <v>92</v>
      </c>
      <c r="D19" s="46">
        <v>105</v>
      </c>
      <c r="E19" s="46">
        <v>95</v>
      </c>
      <c r="F19" s="46">
        <v>102</v>
      </c>
      <c r="G19" s="46">
        <v>89</v>
      </c>
      <c r="H19" s="46">
        <v>96</v>
      </c>
      <c r="I19" s="46">
        <v>108</v>
      </c>
      <c r="J19" s="46">
        <v>105</v>
      </c>
      <c r="K19" s="46">
        <v>93</v>
      </c>
      <c r="L19" s="46">
        <v>102</v>
      </c>
      <c r="M19" s="46">
        <v>141</v>
      </c>
      <c r="N19" s="46">
        <v>1251</v>
      </c>
      <c r="O19" s="1"/>
    </row>
    <row r="20" spans="1:15" ht="16.5" thickBot="1" x14ac:dyDescent="0.3">
      <c r="A20" s="48" t="s">
        <v>38</v>
      </c>
      <c r="B20" s="46">
        <v>135</v>
      </c>
      <c r="C20" s="46">
        <v>102</v>
      </c>
      <c r="D20" s="46">
        <v>98</v>
      </c>
      <c r="E20" s="46">
        <v>81</v>
      </c>
      <c r="F20" s="46">
        <v>99</v>
      </c>
      <c r="G20" s="46">
        <v>84</v>
      </c>
      <c r="H20" s="46">
        <v>81</v>
      </c>
      <c r="I20" s="46">
        <v>97</v>
      </c>
      <c r="J20" s="46">
        <v>86</v>
      </c>
      <c r="K20" s="46">
        <v>94</v>
      </c>
      <c r="L20" s="46">
        <v>97</v>
      </c>
      <c r="M20" s="46">
        <v>110</v>
      </c>
      <c r="N20" s="46">
        <v>1164</v>
      </c>
      <c r="O20" s="1"/>
    </row>
    <row r="21" spans="1:15" ht="16.5" thickBot="1" x14ac:dyDescent="0.3">
      <c r="A21" s="48" t="s">
        <v>36</v>
      </c>
      <c r="B21" s="46">
        <v>104</v>
      </c>
      <c r="C21" s="46">
        <v>85</v>
      </c>
      <c r="D21" s="46">
        <v>102</v>
      </c>
      <c r="E21" s="46">
        <v>99</v>
      </c>
      <c r="F21" s="46">
        <v>109</v>
      </c>
      <c r="G21" s="46">
        <v>111</v>
      </c>
      <c r="H21" s="46">
        <v>109</v>
      </c>
      <c r="I21" s="46">
        <v>92</v>
      </c>
      <c r="J21" s="46">
        <v>94</v>
      </c>
      <c r="K21" s="46">
        <v>121</v>
      </c>
      <c r="L21" s="46">
        <v>95</v>
      </c>
      <c r="M21" s="46">
        <v>131</v>
      </c>
      <c r="N21" s="46">
        <v>1252</v>
      </c>
      <c r="O21" s="1"/>
    </row>
    <row r="22" spans="1:15" ht="16.5" thickBot="1" x14ac:dyDescent="0.3">
      <c r="A22" s="48" t="s">
        <v>33</v>
      </c>
      <c r="B22" s="46">
        <v>108</v>
      </c>
      <c r="C22" s="46">
        <v>87</v>
      </c>
      <c r="D22" s="46">
        <v>108</v>
      </c>
      <c r="E22" s="46">
        <v>98</v>
      </c>
      <c r="F22" s="46">
        <v>100</v>
      </c>
      <c r="G22" s="46">
        <v>122</v>
      </c>
      <c r="H22" s="46">
        <v>102</v>
      </c>
      <c r="I22" s="46">
        <v>112</v>
      </c>
      <c r="J22" s="46">
        <v>115</v>
      </c>
      <c r="K22" s="46">
        <v>102</v>
      </c>
      <c r="L22" s="46">
        <v>83</v>
      </c>
      <c r="M22" s="46">
        <v>113</v>
      </c>
      <c r="N22" s="46">
        <f>SUM(B22:M22)</f>
        <v>1250</v>
      </c>
      <c r="O22" s="1"/>
    </row>
    <row r="23" spans="1:15" ht="16.5" thickBot="1" x14ac:dyDescent="0.3">
      <c r="A23" s="48" t="s">
        <v>32</v>
      </c>
      <c r="B23" s="46">
        <v>95</v>
      </c>
      <c r="C23" s="46">
        <v>98</v>
      </c>
      <c r="D23" s="46">
        <v>105</v>
      </c>
      <c r="E23" s="46">
        <v>100</v>
      </c>
      <c r="F23" s="46">
        <v>94</v>
      </c>
      <c r="G23" s="46">
        <v>83</v>
      </c>
      <c r="H23" s="46">
        <v>105</v>
      </c>
      <c r="I23" s="46">
        <v>119</v>
      </c>
      <c r="J23" s="46">
        <v>94</v>
      </c>
      <c r="K23" s="46">
        <v>118</v>
      </c>
      <c r="L23" s="46">
        <v>121</v>
      </c>
      <c r="M23" s="46">
        <v>127</v>
      </c>
      <c r="N23" s="46">
        <f>SUM(B23:M23)</f>
        <v>1259</v>
      </c>
      <c r="O23" s="1"/>
    </row>
    <row r="24" spans="1:15" ht="16.5" thickBot="1" x14ac:dyDescent="0.3">
      <c r="A24" s="48" t="s">
        <v>30</v>
      </c>
      <c r="B24" s="46">
        <v>111</v>
      </c>
      <c r="C24" s="46">
        <v>72</v>
      </c>
      <c r="D24" s="46">
        <v>81</v>
      </c>
      <c r="E24" s="46">
        <v>106</v>
      </c>
      <c r="F24" s="46">
        <v>97</v>
      </c>
      <c r="G24" s="46">
        <v>115</v>
      </c>
      <c r="H24" s="46">
        <v>99</v>
      </c>
      <c r="I24" s="46">
        <v>91</v>
      </c>
      <c r="J24" s="46">
        <v>112</v>
      </c>
      <c r="K24" s="46">
        <v>131</v>
      </c>
      <c r="L24" s="46">
        <v>89</v>
      </c>
      <c r="M24" s="46">
        <v>84</v>
      </c>
      <c r="N24" s="46">
        <v>1188</v>
      </c>
      <c r="O24" s="1"/>
    </row>
    <row r="25" spans="1:15" ht="16.5" thickBot="1" x14ac:dyDescent="0.3">
      <c r="A25" s="48" t="s">
        <v>29</v>
      </c>
      <c r="B25" s="46">
        <v>121</v>
      </c>
      <c r="C25" s="47">
        <v>79</v>
      </c>
      <c r="D25" s="46">
        <v>93</v>
      </c>
      <c r="E25" s="46">
        <v>88</v>
      </c>
      <c r="F25" s="46">
        <v>98</v>
      </c>
      <c r="G25" s="46">
        <v>86</v>
      </c>
      <c r="H25" s="46">
        <v>115</v>
      </c>
      <c r="I25" s="46">
        <v>100</v>
      </c>
      <c r="J25" s="46">
        <v>103</v>
      </c>
      <c r="K25" s="46">
        <v>104</v>
      </c>
      <c r="L25" s="46">
        <v>94</v>
      </c>
      <c r="M25" s="46">
        <v>96</v>
      </c>
      <c r="N25" s="46">
        <v>1177</v>
      </c>
      <c r="O25" s="1"/>
    </row>
    <row r="26" spans="1:15" ht="16.5" thickBot="1" x14ac:dyDescent="0.3">
      <c r="A26" s="48" t="s">
        <v>28</v>
      </c>
      <c r="B26" s="46">
        <v>84</v>
      </c>
      <c r="C26" s="47">
        <v>79</v>
      </c>
      <c r="D26" s="46">
        <v>74</v>
      </c>
      <c r="E26" s="46">
        <v>126</v>
      </c>
      <c r="F26" s="46">
        <v>89</v>
      </c>
      <c r="G26" s="46">
        <v>80</v>
      </c>
      <c r="H26" s="46">
        <v>86</v>
      </c>
      <c r="I26" s="46">
        <v>77</v>
      </c>
      <c r="J26" s="46">
        <v>87</v>
      </c>
      <c r="K26" s="46">
        <v>148</v>
      </c>
      <c r="L26" s="46">
        <v>99</v>
      </c>
      <c r="M26" s="46">
        <v>177</v>
      </c>
      <c r="N26" s="46">
        <v>1206</v>
      </c>
      <c r="O26" s="1"/>
    </row>
    <row r="27" spans="1:15" ht="16.5" thickBot="1" x14ac:dyDescent="0.3">
      <c r="A27" s="48" t="s">
        <v>58</v>
      </c>
      <c r="B27" s="46">
        <v>126</v>
      </c>
      <c r="C27" s="47">
        <v>123</v>
      </c>
      <c r="D27" s="46">
        <v>101</v>
      </c>
      <c r="E27" s="46">
        <v>89</v>
      </c>
      <c r="F27" s="46">
        <v>110</v>
      </c>
      <c r="G27" s="46">
        <v>98</v>
      </c>
      <c r="H27" s="46">
        <v>71</v>
      </c>
      <c r="I27" s="46">
        <v>105</v>
      </c>
      <c r="J27" s="46">
        <v>71</v>
      </c>
      <c r="K27" s="46">
        <v>73</v>
      </c>
      <c r="L27" s="46">
        <v>77</v>
      </c>
      <c r="M27" s="46">
        <v>110</v>
      </c>
      <c r="N27" s="46">
        <f>SUM(B27:M27)</f>
        <v>1154</v>
      </c>
      <c r="O27" s="1"/>
    </row>
    <row r="28" spans="1:15" ht="9" customHeight="1" x14ac:dyDescent="0.2"/>
    <row r="29" spans="1:15" ht="15.75" x14ac:dyDescent="0.2">
      <c r="A29" s="97" t="s">
        <v>49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</sheetData>
  <mergeCells count="1">
    <mergeCell ref="A29:N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3"/>
  <sheetViews>
    <sheetView workbookViewId="0">
      <selection activeCell="G11" sqref="G11"/>
    </sheetView>
  </sheetViews>
  <sheetFormatPr defaultColWidth="8.77734375" defaultRowHeight="15" x14ac:dyDescent="0.2"/>
  <cols>
    <col min="1" max="1" width="32.88671875" customWidth="1"/>
  </cols>
  <sheetData>
    <row r="1" spans="1:21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62</v>
      </c>
    </row>
    <row r="2" spans="1:21" ht="24" thickBot="1" x14ac:dyDescent="0.4">
      <c r="A2" s="2"/>
      <c r="C2" s="4"/>
    </row>
    <row r="3" spans="1:21" s="1" customFormat="1" ht="24" thickBot="1" x14ac:dyDescent="0.3">
      <c r="A3" s="4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21" ht="16.5" thickBot="1" x14ac:dyDescent="0.25">
      <c r="A4" s="54" t="s">
        <v>20</v>
      </c>
      <c r="B4" s="53">
        <v>3</v>
      </c>
      <c r="C4" s="53">
        <v>8</v>
      </c>
      <c r="D4" s="53">
        <v>9</v>
      </c>
      <c r="E4" s="53">
        <v>6</v>
      </c>
      <c r="F4" s="53">
        <v>6</v>
      </c>
      <c r="G4" s="53">
        <v>7</v>
      </c>
      <c r="H4" s="53">
        <v>6</v>
      </c>
      <c r="I4" s="53">
        <v>12</v>
      </c>
      <c r="J4" s="53">
        <v>7</v>
      </c>
      <c r="K4" s="53">
        <v>9</v>
      </c>
      <c r="L4" s="53">
        <v>12</v>
      </c>
      <c r="M4" s="53">
        <v>10</v>
      </c>
      <c r="N4" s="53">
        <f t="shared" ref="N4:N13" si="0">SUM(B4:M4)</f>
        <v>95</v>
      </c>
    </row>
    <row r="5" spans="1:21" ht="15.75" thickBot="1" x14ac:dyDescent="0.25">
      <c r="A5" s="9" t="s">
        <v>14</v>
      </c>
      <c r="B5" s="13">
        <v>7</v>
      </c>
      <c r="C5" s="13">
        <v>6</v>
      </c>
      <c r="D5" s="13">
        <v>7</v>
      </c>
      <c r="E5" s="13">
        <v>6</v>
      </c>
      <c r="F5" s="13">
        <v>5</v>
      </c>
      <c r="G5" s="13">
        <v>6</v>
      </c>
      <c r="H5" s="13">
        <v>8</v>
      </c>
      <c r="I5" s="13">
        <v>12</v>
      </c>
      <c r="J5" s="13">
        <v>5</v>
      </c>
      <c r="K5" s="13" t="s">
        <v>63</v>
      </c>
      <c r="L5" s="13">
        <v>8</v>
      </c>
      <c r="M5" s="13">
        <v>7</v>
      </c>
      <c r="N5" s="13">
        <f t="shared" si="0"/>
        <v>77</v>
      </c>
    </row>
    <row r="6" spans="1:21" ht="16.5" thickBot="1" x14ac:dyDescent="0.25">
      <c r="A6" s="54" t="s">
        <v>21</v>
      </c>
      <c r="B6" s="53">
        <v>88</v>
      </c>
      <c r="C6" s="53">
        <v>65</v>
      </c>
      <c r="D6" s="53">
        <v>88</v>
      </c>
      <c r="E6" s="53">
        <v>75</v>
      </c>
      <c r="F6" s="53">
        <v>68</v>
      </c>
      <c r="G6" s="53">
        <v>86</v>
      </c>
      <c r="H6" s="53">
        <v>80</v>
      </c>
      <c r="I6" s="53">
        <v>72</v>
      </c>
      <c r="J6" s="53">
        <v>79</v>
      </c>
      <c r="K6" s="53">
        <v>79</v>
      </c>
      <c r="L6" s="53">
        <v>77</v>
      </c>
      <c r="M6" s="53">
        <v>65</v>
      </c>
      <c r="N6" s="53">
        <f t="shared" si="0"/>
        <v>922</v>
      </c>
    </row>
    <row r="7" spans="1:21" ht="15.75" thickBot="1" x14ac:dyDescent="0.25">
      <c r="A7" s="9" t="s">
        <v>15</v>
      </c>
      <c r="B7" s="13">
        <v>55</v>
      </c>
      <c r="C7" s="13">
        <v>32</v>
      </c>
      <c r="D7" s="13">
        <v>60</v>
      </c>
      <c r="E7" s="13">
        <v>43</v>
      </c>
      <c r="F7" s="13">
        <v>43</v>
      </c>
      <c r="G7" s="13">
        <v>42</v>
      </c>
      <c r="H7" s="13">
        <v>39</v>
      </c>
      <c r="I7" s="13" t="s">
        <v>63</v>
      </c>
      <c r="J7" s="13" t="s">
        <v>63</v>
      </c>
      <c r="K7" s="13" t="s">
        <v>63</v>
      </c>
      <c r="L7" s="13" t="s">
        <v>63</v>
      </c>
      <c r="M7" s="13" t="s">
        <v>63</v>
      </c>
      <c r="N7" s="13">
        <f t="shared" si="0"/>
        <v>314</v>
      </c>
    </row>
    <row r="8" spans="1:21" ht="15.75" thickBot="1" x14ac:dyDescent="0.25">
      <c r="A8" s="9" t="s">
        <v>16</v>
      </c>
      <c r="B8" s="13">
        <v>2</v>
      </c>
      <c r="C8" s="13">
        <v>4</v>
      </c>
      <c r="D8" s="13">
        <v>6</v>
      </c>
      <c r="E8" s="13">
        <v>5</v>
      </c>
      <c r="F8" s="13">
        <v>4</v>
      </c>
      <c r="G8" s="13">
        <v>3</v>
      </c>
      <c r="H8" s="13">
        <v>3</v>
      </c>
      <c r="I8" s="13">
        <v>5</v>
      </c>
      <c r="J8" s="13">
        <v>13</v>
      </c>
      <c r="K8" s="13" t="s">
        <v>63</v>
      </c>
      <c r="L8" s="13" t="s">
        <v>63</v>
      </c>
      <c r="M8" s="13" t="s">
        <v>63</v>
      </c>
      <c r="N8" s="13">
        <f t="shared" si="0"/>
        <v>45</v>
      </c>
    </row>
    <row r="9" spans="1:21" ht="16.5" thickBot="1" x14ac:dyDescent="0.25">
      <c r="A9" s="54" t="s">
        <v>22</v>
      </c>
      <c r="B9" s="53">
        <v>25</v>
      </c>
      <c r="C9" s="53">
        <v>14</v>
      </c>
      <c r="D9" s="53">
        <v>27</v>
      </c>
      <c r="E9" s="53">
        <v>32</v>
      </c>
      <c r="F9" s="53">
        <v>15</v>
      </c>
      <c r="G9" s="53">
        <v>21</v>
      </c>
      <c r="H9" s="53">
        <v>30</v>
      </c>
      <c r="I9" s="53">
        <v>16</v>
      </c>
      <c r="J9" s="53">
        <v>23</v>
      </c>
      <c r="K9" s="53">
        <v>20</v>
      </c>
      <c r="L9" s="53">
        <v>17</v>
      </c>
      <c r="M9" s="53">
        <v>22</v>
      </c>
      <c r="N9" s="53">
        <f t="shared" si="0"/>
        <v>262</v>
      </c>
    </row>
    <row r="10" spans="1:21" ht="16.5" thickBot="1" x14ac:dyDescent="0.25">
      <c r="A10" s="54" t="s">
        <v>23</v>
      </c>
      <c r="B10" s="53">
        <v>13</v>
      </c>
      <c r="C10" s="53">
        <v>17</v>
      </c>
      <c r="D10" s="53">
        <v>6</v>
      </c>
      <c r="E10" s="53">
        <v>11</v>
      </c>
      <c r="F10" s="53">
        <v>7</v>
      </c>
      <c r="G10" s="53">
        <v>9</v>
      </c>
      <c r="H10" s="53">
        <v>5</v>
      </c>
      <c r="I10" s="53" t="s">
        <v>63</v>
      </c>
      <c r="J10" s="53" t="s">
        <v>63</v>
      </c>
      <c r="K10" s="53" t="s">
        <v>63</v>
      </c>
      <c r="L10" s="53" t="s">
        <v>63</v>
      </c>
      <c r="M10" s="53" t="s">
        <v>63</v>
      </c>
      <c r="N10" s="53">
        <f t="shared" si="0"/>
        <v>68</v>
      </c>
    </row>
    <row r="11" spans="1:21" ht="15.75" thickBot="1" x14ac:dyDescent="0.25">
      <c r="A11" s="9" t="s">
        <v>31</v>
      </c>
      <c r="B11" s="13">
        <v>6</v>
      </c>
      <c r="C11" s="13">
        <v>6</v>
      </c>
      <c r="D11" s="13">
        <v>7</v>
      </c>
      <c r="E11" s="13">
        <v>7</v>
      </c>
      <c r="F11" s="13">
        <v>5</v>
      </c>
      <c r="G11" s="13">
        <v>9</v>
      </c>
      <c r="H11" s="13">
        <v>10</v>
      </c>
      <c r="I11" s="13">
        <v>11</v>
      </c>
      <c r="J11" s="13" t="s">
        <v>63</v>
      </c>
      <c r="K11" s="13" t="s">
        <v>63</v>
      </c>
      <c r="L11" s="13" t="s">
        <v>63</v>
      </c>
      <c r="M11" s="13" t="s">
        <v>63</v>
      </c>
      <c r="N11" s="13">
        <f t="shared" si="0"/>
        <v>61</v>
      </c>
    </row>
    <row r="12" spans="1:21" ht="15.75" thickBot="1" x14ac:dyDescent="0.25">
      <c r="A12" s="9" t="s">
        <v>24</v>
      </c>
      <c r="B12" s="13">
        <v>0</v>
      </c>
      <c r="C12" s="13">
        <v>2</v>
      </c>
      <c r="D12" s="13">
        <v>0</v>
      </c>
      <c r="E12" s="13">
        <v>0</v>
      </c>
      <c r="F12" s="13">
        <v>1</v>
      </c>
      <c r="G12" s="13">
        <v>2</v>
      </c>
      <c r="H12" s="13">
        <v>3</v>
      </c>
      <c r="I12" s="13">
        <v>1</v>
      </c>
      <c r="J12" s="13" t="s">
        <v>63</v>
      </c>
      <c r="K12" s="13" t="s">
        <v>63</v>
      </c>
      <c r="L12" s="13" t="s">
        <v>63</v>
      </c>
      <c r="M12" s="13" t="s">
        <v>63</v>
      </c>
      <c r="N12" s="13">
        <f>SUM(B12:M12)</f>
        <v>9</v>
      </c>
    </row>
    <row r="13" spans="1:21" ht="15.75" thickBot="1" x14ac:dyDescent="0.25">
      <c r="A13" s="9" t="s">
        <v>25</v>
      </c>
      <c r="B13" s="13">
        <v>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2</v>
      </c>
      <c r="J13" s="13" t="s">
        <v>63</v>
      </c>
      <c r="K13" s="13" t="s">
        <v>63</v>
      </c>
      <c r="L13" s="13" t="s">
        <v>63</v>
      </c>
      <c r="M13" s="13" t="s">
        <v>63</v>
      </c>
      <c r="N13" s="13">
        <f t="shared" si="0"/>
        <v>3</v>
      </c>
    </row>
    <row r="14" spans="1:21" ht="15.75" thickBot="1" x14ac:dyDescent="0.25">
      <c r="A14" s="9" t="s">
        <v>26</v>
      </c>
      <c r="B14" s="13">
        <v>2</v>
      </c>
      <c r="C14" s="13">
        <v>0</v>
      </c>
      <c r="D14" s="13">
        <v>1</v>
      </c>
      <c r="E14" s="13">
        <v>1</v>
      </c>
      <c r="F14" s="13">
        <v>2</v>
      </c>
      <c r="G14" s="13">
        <v>0</v>
      </c>
      <c r="H14" s="13">
        <v>4</v>
      </c>
      <c r="I14" s="13">
        <v>0</v>
      </c>
      <c r="J14" s="13" t="s">
        <v>63</v>
      </c>
      <c r="K14" s="13" t="s">
        <v>63</v>
      </c>
      <c r="L14" s="13" t="s">
        <v>63</v>
      </c>
      <c r="M14" s="13" t="s">
        <v>63</v>
      </c>
      <c r="N14" s="13">
        <f>SUM(B14:M14)</f>
        <v>10</v>
      </c>
    </row>
    <row r="15" spans="1:21" ht="15.75" thickBot="1" x14ac:dyDescent="0.25">
      <c r="A15" s="9" t="s">
        <v>18</v>
      </c>
      <c r="B15" s="13">
        <f t="shared" ref="B15:N15" si="1">SUM(B12:B14)</f>
        <v>3</v>
      </c>
      <c r="C15" s="13">
        <f t="shared" si="1"/>
        <v>2</v>
      </c>
      <c r="D15" s="13">
        <f t="shared" si="1"/>
        <v>1</v>
      </c>
      <c r="E15" s="13">
        <f t="shared" si="1"/>
        <v>1</v>
      </c>
      <c r="F15" s="13">
        <f t="shared" si="1"/>
        <v>3</v>
      </c>
      <c r="G15" s="13">
        <f t="shared" si="1"/>
        <v>2</v>
      </c>
      <c r="H15" s="13">
        <f t="shared" si="1"/>
        <v>7</v>
      </c>
      <c r="I15" s="13">
        <f t="shared" si="1"/>
        <v>3</v>
      </c>
      <c r="J15" s="13" t="s">
        <v>63</v>
      </c>
      <c r="K15" s="13" t="s">
        <v>63</v>
      </c>
      <c r="L15" s="13" t="s">
        <v>63</v>
      </c>
      <c r="M15" s="13" t="s">
        <v>63</v>
      </c>
      <c r="N15" s="13">
        <f t="shared" si="1"/>
        <v>22</v>
      </c>
      <c r="U15" t="s">
        <v>17</v>
      </c>
    </row>
    <row r="16" spans="1:21" ht="15.75" thickBot="1" x14ac:dyDescent="0.25">
      <c r="A16" s="9" t="s">
        <v>19</v>
      </c>
      <c r="B16" s="13">
        <v>2</v>
      </c>
      <c r="C16" s="13">
        <v>7</v>
      </c>
      <c r="D16" s="13">
        <v>0</v>
      </c>
      <c r="E16" s="13">
        <v>5</v>
      </c>
      <c r="F16" s="13">
        <v>1</v>
      </c>
      <c r="G16" s="13">
        <v>8</v>
      </c>
      <c r="H16" s="13">
        <v>9</v>
      </c>
      <c r="I16" s="13" t="s">
        <v>63</v>
      </c>
      <c r="J16" s="13" t="s">
        <v>63</v>
      </c>
      <c r="K16" s="13" t="s">
        <v>63</v>
      </c>
      <c r="L16" s="13" t="s">
        <v>63</v>
      </c>
      <c r="M16" s="13" t="s">
        <v>63</v>
      </c>
      <c r="N16" s="13">
        <f>SUM(B16:M16)</f>
        <v>32</v>
      </c>
    </row>
    <row r="17" spans="1:15" ht="15.75" thickBot="1" x14ac:dyDescent="0.25">
      <c r="A17" s="9" t="s">
        <v>27</v>
      </c>
      <c r="B17" s="13">
        <v>0</v>
      </c>
      <c r="C17" s="13">
        <v>0</v>
      </c>
      <c r="D17" s="13">
        <v>9</v>
      </c>
      <c r="E17" s="13">
        <v>2</v>
      </c>
      <c r="F17" s="13">
        <v>4</v>
      </c>
      <c r="G17" s="13">
        <v>8</v>
      </c>
      <c r="H17" s="13">
        <v>1</v>
      </c>
      <c r="I17" s="13" t="s">
        <v>63</v>
      </c>
      <c r="J17" s="13" t="s">
        <v>63</v>
      </c>
      <c r="K17" s="13" t="s">
        <v>63</v>
      </c>
      <c r="L17" s="13" t="s">
        <v>63</v>
      </c>
      <c r="M17" s="13" t="s">
        <v>63</v>
      </c>
      <c r="N17" s="13">
        <f>SUM(B17:M17)</f>
        <v>24</v>
      </c>
    </row>
    <row r="18" spans="1:15" ht="16.5" thickBot="1" x14ac:dyDescent="0.25">
      <c r="A18" s="52" t="s">
        <v>64</v>
      </c>
      <c r="B18" s="51">
        <f t="shared" ref="B18:L18" si="2">(B4+B6+B9+B10)</f>
        <v>129</v>
      </c>
      <c r="C18" s="46">
        <f t="shared" si="2"/>
        <v>104</v>
      </c>
      <c r="D18" s="46">
        <f t="shared" si="2"/>
        <v>130</v>
      </c>
      <c r="E18" s="46">
        <f t="shared" si="2"/>
        <v>124</v>
      </c>
      <c r="F18" s="46">
        <f t="shared" si="2"/>
        <v>96</v>
      </c>
      <c r="G18" s="46">
        <f t="shared" si="2"/>
        <v>123</v>
      </c>
      <c r="H18" s="46">
        <f t="shared" si="2"/>
        <v>121</v>
      </c>
      <c r="I18" s="46" t="e">
        <f t="shared" si="2"/>
        <v>#VALUE!</v>
      </c>
      <c r="J18" s="46">
        <v>132</v>
      </c>
      <c r="K18" s="46" t="e">
        <f t="shared" si="2"/>
        <v>#VALUE!</v>
      </c>
      <c r="L18" s="46" t="e">
        <f t="shared" si="2"/>
        <v>#VALUE!</v>
      </c>
      <c r="M18" s="46" t="e">
        <f>(M4+M6+M9+M10)</f>
        <v>#VALUE!</v>
      </c>
      <c r="N18" s="46" t="e">
        <f>SUM(B18:M18)</f>
        <v>#VALUE!</v>
      </c>
    </row>
    <row r="19" spans="1:15" ht="16.5" thickBot="1" x14ac:dyDescent="0.2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</row>
    <row r="20" spans="1:15" ht="24" thickBot="1" x14ac:dyDescent="0.25">
      <c r="A20" s="50" t="s">
        <v>65</v>
      </c>
      <c r="B20" s="8">
        <f>B18</f>
        <v>129</v>
      </c>
      <c r="C20" s="8">
        <f t="shared" ref="C20:M20" si="3">B20+C18</f>
        <v>233</v>
      </c>
      <c r="D20" s="8">
        <f t="shared" si="3"/>
        <v>363</v>
      </c>
      <c r="E20" s="8">
        <f t="shared" si="3"/>
        <v>487</v>
      </c>
      <c r="F20" s="8">
        <f t="shared" si="3"/>
        <v>583</v>
      </c>
      <c r="G20" s="8">
        <f t="shared" si="3"/>
        <v>706</v>
      </c>
      <c r="H20" s="8">
        <f t="shared" si="3"/>
        <v>827</v>
      </c>
      <c r="I20" s="8" t="e">
        <f t="shared" si="3"/>
        <v>#VALUE!</v>
      </c>
      <c r="J20" s="8" t="e">
        <f t="shared" si="3"/>
        <v>#VALUE!</v>
      </c>
      <c r="K20" s="8" t="e">
        <f t="shared" si="3"/>
        <v>#VALUE!</v>
      </c>
      <c r="L20" s="8" t="e">
        <f t="shared" si="3"/>
        <v>#VALUE!</v>
      </c>
      <c r="M20" s="8" t="e">
        <f t="shared" si="3"/>
        <v>#VALUE!</v>
      </c>
      <c r="N20" s="8" t="e">
        <f>M20</f>
        <v>#VALUE!</v>
      </c>
    </row>
    <row r="21" spans="1:15" ht="24" thickBo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" t="s">
        <v>17</v>
      </c>
    </row>
    <row r="22" spans="1:15" ht="18.75" thickBot="1" x14ac:dyDescent="0.3">
      <c r="A22" s="48" t="s">
        <v>39</v>
      </c>
      <c r="B22" s="8">
        <v>123</v>
      </c>
      <c r="C22" s="8">
        <v>92</v>
      </c>
      <c r="D22" s="8">
        <v>105</v>
      </c>
      <c r="E22" s="8">
        <v>95</v>
      </c>
      <c r="F22" s="8">
        <v>102</v>
      </c>
      <c r="G22" s="8">
        <v>89</v>
      </c>
      <c r="H22" s="8">
        <v>96</v>
      </c>
      <c r="I22" s="8">
        <v>108</v>
      </c>
      <c r="J22" s="8">
        <v>105</v>
      </c>
      <c r="K22" s="8">
        <v>93</v>
      </c>
      <c r="L22" s="8">
        <v>102</v>
      </c>
      <c r="M22" s="8">
        <v>141</v>
      </c>
      <c r="N22" s="8">
        <v>1251</v>
      </c>
      <c r="O22" s="1"/>
    </row>
    <row r="23" spans="1:15" ht="16.5" thickBot="1" x14ac:dyDescent="0.3">
      <c r="A23" s="48" t="s">
        <v>38</v>
      </c>
      <c r="B23" s="46">
        <v>135</v>
      </c>
      <c r="C23" s="46">
        <v>102</v>
      </c>
      <c r="D23" s="46">
        <v>98</v>
      </c>
      <c r="E23" s="46">
        <v>81</v>
      </c>
      <c r="F23" s="46">
        <v>99</v>
      </c>
      <c r="G23" s="46">
        <v>84</v>
      </c>
      <c r="H23" s="46">
        <v>81</v>
      </c>
      <c r="I23" s="46">
        <v>97</v>
      </c>
      <c r="J23" s="46">
        <v>86</v>
      </c>
      <c r="K23" s="46">
        <v>94</v>
      </c>
      <c r="L23" s="46">
        <v>97</v>
      </c>
      <c r="M23" s="46">
        <v>110</v>
      </c>
      <c r="N23" s="46">
        <v>1164</v>
      </c>
      <c r="O23" s="1"/>
    </row>
    <row r="24" spans="1:15" ht="16.5" thickBot="1" x14ac:dyDescent="0.3">
      <c r="A24" s="48" t="s">
        <v>36</v>
      </c>
      <c r="B24" s="46">
        <v>104</v>
      </c>
      <c r="C24" s="46">
        <v>85</v>
      </c>
      <c r="D24" s="46">
        <v>102</v>
      </c>
      <c r="E24" s="46">
        <v>99</v>
      </c>
      <c r="F24" s="46">
        <v>109</v>
      </c>
      <c r="G24" s="46">
        <v>111</v>
      </c>
      <c r="H24" s="46">
        <v>109</v>
      </c>
      <c r="I24" s="46">
        <v>92</v>
      </c>
      <c r="J24" s="46">
        <v>94</v>
      </c>
      <c r="K24" s="46">
        <v>121</v>
      </c>
      <c r="L24" s="46">
        <v>95</v>
      </c>
      <c r="M24" s="46">
        <v>131</v>
      </c>
      <c r="N24" s="46">
        <v>1252</v>
      </c>
      <c r="O24" s="1"/>
    </row>
    <row r="25" spans="1:15" ht="16.5" thickBot="1" x14ac:dyDescent="0.3">
      <c r="A25" s="48" t="s">
        <v>33</v>
      </c>
      <c r="B25" s="46">
        <v>108</v>
      </c>
      <c r="C25" s="46">
        <v>87</v>
      </c>
      <c r="D25" s="46">
        <v>108</v>
      </c>
      <c r="E25" s="46">
        <v>98</v>
      </c>
      <c r="F25" s="46">
        <v>100</v>
      </c>
      <c r="G25" s="46">
        <v>122</v>
      </c>
      <c r="H25" s="46">
        <v>102</v>
      </c>
      <c r="I25" s="46">
        <v>112</v>
      </c>
      <c r="J25" s="46">
        <v>115</v>
      </c>
      <c r="K25" s="46">
        <v>102</v>
      </c>
      <c r="L25" s="46">
        <v>83</v>
      </c>
      <c r="M25" s="46">
        <v>113</v>
      </c>
      <c r="N25" s="46">
        <f>SUM(B25:M25)</f>
        <v>1250</v>
      </c>
      <c r="O25" s="1"/>
    </row>
    <row r="26" spans="1:15" ht="16.5" thickBot="1" x14ac:dyDescent="0.3">
      <c r="A26" s="48" t="s">
        <v>32</v>
      </c>
      <c r="B26" s="46">
        <v>95</v>
      </c>
      <c r="C26" s="46">
        <v>98</v>
      </c>
      <c r="D26" s="46">
        <v>105</v>
      </c>
      <c r="E26" s="46">
        <v>100</v>
      </c>
      <c r="F26" s="46">
        <v>94</v>
      </c>
      <c r="G26" s="46">
        <v>83</v>
      </c>
      <c r="H26" s="46">
        <v>105</v>
      </c>
      <c r="I26" s="46">
        <v>119</v>
      </c>
      <c r="J26" s="46">
        <v>94</v>
      </c>
      <c r="K26" s="46">
        <v>118</v>
      </c>
      <c r="L26" s="46">
        <v>121</v>
      </c>
      <c r="M26" s="46">
        <v>127</v>
      </c>
      <c r="N26" s="46">
        <f>SUM(B26:M26)</f>
        <v>1259</v>
      </c>
      <c r="O26" s="1"/>
    </row>
    <row r="27" spans="1:15" ht="16.5" thickBot="1" x14ac:dyDescent="0.3">
      <c r="A27" s="48" t="s">
        <v>30</v>
      </c>
      <c r="B27" s="46">
        <v>111</v>
      </c>
      <c r="C27" s="46">
        <v>72</v>
      </c>
      <c r="D27" s="46">
        <v>81</v>
      </c>
      <c r="E27" s="46">
        <v>106</v>
      </c>
      <c r="F27" s="46">
        <v>97</v>
      </c>
      <c r="G27" s="46">
        <v>115</v>
      </c>
      <c r="H27" s="46">
        <v>99</v>
      </c>
      <c r="I27" s="46">
        <v>91</v>
      </c>
      <c r="J27" s="46">
        <v>112</v>
      </c>
      <c r="K27" s="46">
        <v>131</v>
      </c>
      <c r="L27" s="46">
        <v>89</v>
      </c>
      <c r="M27" s="46">
        <v>84</v>
      </c>
      <c r="N27" s="46">
        <v>1188</v>
      </c>
      <c r="O27" s="1"/>
    </row>
    <row r="28" spans="1:15" ht="16.5" thickBot="1" x14ac:dyDescent="0.3">
      <c r="A28" s="48" t="s">
        <v>29</v>
      </c>
      <c r="B28" s="46">
        <v>121</v>
      </c>
      <c r="C28" s="47">
        <v>79</v>
      </c>
      <c r="D28" s="46">
        <v>93</v>
      </c>
      <c r="E28" s="46">
        <v>88</v>
      </c>
      <c r="F28" s="46">
        <v>98</v>
      </c>
      <c r="G28" s="46">
        <v>86</v>
      </c>
      <c r="H28" s="46">
        <v>115</v>
      </c>
      <c r="I28" s="46">
        <v>100</v>
      </c>
      <c r="J28" s="46">
        <v>103</v>
      </c>
      <c r="K28" s="46">
        <v>104</v>
      </c>
      <c r="L28" s="46">
        <v>94</v>
      </c>
      <c r="M28" s="46">
        <v>96</v>
      </c>
      <c r="N28" s="46">
        <v>1177</v>
      </c>
      <c r="O28" s="1"/>
    </row>
    <row r="29" spans="1:15" ht="16.5" thickBot="1" x14ac:dyDescent="0.3">
      <c r="A29" s="48" t="s">
        <v>28</v>
      </c>
      <c r="B29" s="46">
        <v>84</v>
      </c>
      <c r="C29" s="47">
        <v>79</v>
      </c>
      <c r="D29" s="46">
        <v>74</v>
      </c>
      <c r="E29" s="46">
        <v>126</v>
      </c>
      <c r="F29" s="46">
        <v>89</v>
      </c>
      <c r="G29" s="46">
        <v>80</v>
      </c>
      <c r="H29" s="46">
        <v>86</v>
      </c>
      <c r="I29" s="46">
        <v>77</v>
      </c>
      <c r="J29" s="46">
        <v>87</v>
      </c>
      <c r="K29" s="46">
        <v>148</v>
      </c>
      <c r="L29" s="46">
        <v>99</v>
      </c>
      <c r="M29" s="46">
        <v>177</v>
      </c>
      <c r="N29" s="46">
        <v>1206</v>
      </c>
      <c r="O29" s="1"/>
    </row>
    <row r="30" spans="1:15" ht="16.5" thickBot="1" x14ac:dyDescent="0.3">
      <c r="A30" s="48" t="s">
        <v>58</v>
      </c>
      <c r="B30" s="46">
        <v>126</v>
      </c>
      <c r="C30" s="47">
        <v>123</v>
      </c>
      <c r="D30" s="46">
        <v>101</v>
      </c>
      <c r="E30" s="46">
        <v>89</v>
      </c>
      <c r="F30" s="46">
        <v>110</v>
      </c>
      <c r="G30" s="46">
        <v>98</v>
      </c>
      <c r="H30" s="46">
        <v>71</v>
      </c>
      <c r="I30" s="46">
        <v>105</v>
      </c>
      <c r="J30" s="46">
        <v>71</v>
      </c>
      <c r="K30" s="46">
        <v>73</v>
      </c>
      <c r="L30" s="46">
        <v>77</v>
      </c>
      <c r="M30" s="46">
        <v>110</v>
      </c>
      <c r="N30" s="46">
        <f>SUM(B30:M30)</f>
        <v>1154</v>
      </c>
      <c r="O30" s="1"/>
    </row>
    <row r="31" spans="1:15" ht="9" customHeight="1" x14ac:dyDescent="0.2"/>
    <row r="32" spans="1:15" ht="15.75" x14ac:dyDescent="0.2">
      <c r="A32" s="97" t="s">
        <v>66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" ht="15.75" x14ac:dyDescent="0.2">
      <c r="A33" s="55" t="s">
        <v>67</v>
      </c>
    </row>
  </sheetData>
  <mergeCells count="1">
    <mergeCell ref="A32:N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3"/>
  <sheetViews>
    <sheetView workbookViewId="0">
      <selection sqref="A1:XFD1048576"/>
    </sheetView>
  </sheetViews>
  <sheetFormatPr defaultColWidth="8.77734375" defaultRowHeight="15" x14ac:dyDescent="0.2"/>
  <cols>
    <col min="1" max="1" width="32.88671875" customWidth="1"/>
  </cols>
  <sheetData>
    <row r="1" spans="1:21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68</v>
      </c>
    </row>
    <row r="2" spans="1:21" ht="23.25" x14ac:dyDescent="0.35">
      <c r="A2" s="2"/>
      <c r="C2" s="4"/>
    </row>
    <row r="3" spans="1:21" ht="15.75" thickBot="1" x14ac:dyDescent="0.25"/>
    <row r="4" spans="1:21" s="1" customFormat="1" ht="24" thickBot="1" x14ac:dyDescent="0.3">
      <c r="A4" s="49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21" ht="16.5" thickBot="1" x14ac:dyDescent="0.25">
      <c r="A5" s="56" t="s">
        <v>20</v>
      </c>
      <c r="B5" s="13">
        <v>7</v>
      </c>
      <c r="C5" s="13">
        <v>7</v>
      </c>
      <c r="D5" s="13">
        <v>2</v>
      </c>
      <c r="E5" s="13">
        <v>5</v>
      </c>
      <c r="F5" s="13">
        <v>7</v>
      </c>
      <c r="G5" s="13">
        <v>4</v>
      </c>
      <c r="H5" s="13">
        <v>3</v>
      </c>
      <c r="I5" s="13">
        <v>3</v>
      </c>
      <c r="J5" s="13">
        <v>7</v>
      </c>
      <c r="K5" s="13">
        <v>4</v>
      </c>
      <c r="L5" s="13">
        <v>6</v>
      </c>
      <c r="M5" s="13">
        <v>4</v>
      </c>
      <c r="N5" s="13">
        <f t="shared" ref="N5:N14" si="0">SUM(B5:M5)</f>
        <v>59</v>
      </c>
    </row>
    <row r="6" spans="1:21" ht="15.75" thickBot="1" x14ac:dyDescent="0.25">
      <c r="A6" s="9" t="s">
        <v>14</v>
      </c>
      <c r="B6" s="13">
        <v>3</v>
      </c>
      <c r="C6" s="13">
        <v>5</v>
      </c>
      <c r="D6" s="13">
        <v>6</v>
      </c>
      <c r="E6" s="13">
        <v>3</v>
      </c>
      <c r="F6" s="13">
        <v>1</v>
      </c>
      <c r="G6" s="13">
        <v>5</v>
      </c>
      <c r="H6" s="13">
        <v>8</v>
      </c>
      <c r="I6" s="13">
        <v>8</v>
      </c>
      <c r="J6" s="13">
        <v>9</v>
      </c>
      <c r="K6" s="13">
        <v>5</v>
      </c>
      <c r="L6" s="13">
        <v>5</v>
      </c>
      <c r="M6" s="13">
        <v>6</v>
      </c>
      <c r="N6" s="13">
        <f t="shared" si="0"/>
        <v>64</v>
      </c>
    </row>
    <row r="7" spans="1:21" ht="16.5" thickBot="1" x14ac:dyDescent="0.25">
      <c r="A7" s="56" t="s">
        <v>21</v>
      </c>
      <c r="B7" s="13">
        <v>86</v>
      </c>
      <c r="C7" s="13">
        <v>59</v>
      </c>
      <c r="D7" s="13">
        <v>74</v>
      </c>
      <c r="E7" s="13">
        <v>77</v>
      </c>
      <c r="F7" s="13">
        <v>74</v>
      </c>
      <c r="G7" s="13">
        <v>66</v>
      </c>
      <c r="H7" s="13">
        <v>77</v>
      </c>
      <c r="I7" s="13">
        <v>83</v>
      </c>
      <c r="J7" s="13">
        <v>63</v>
      </c>
      <c r="K7" s="13">
        <v>63</v>
      </c>
      <c r="L7" s="13">
        <v>72</v>
      </c>
      <c r="M7" s="13">
        <v>99</v>
      </c>
      <c r="N7" s="13">
        <f t="shared" si="0"/>
        <v>893</v>
      </c>
    </row>
    <row r="8" spans="1:21" ht="15.75" thickBot="1" x14ac:dyDescent="0.25">
      <c r="A8" s="9" t="s">
        <v>15</v>
      </c>
      <c r="B8" s="13">
        <v>46</v>
      </c>
      <c r="C8" s="13">
        <v>36</v>
      </c>
      <c r="D8" s="13">
        <v>35</v>
      </c>
      <c r="E8" s="13">
        <v>37</v>
      </c>
      <c r="F8" s="13">
        <v>46</v>
      </c>
      <c r="G8" s="13">
        <v>50</v>
      </c>
      <c r="H8" s="13">
        <v>50</v>
      </c>
      <c r="I8" s="13">
        <v>51</v>
      </c>
      <c r="J8" s="13">
        <v>27</v>
      </c>
      <c r="K8" s="13">
        <v>40</v>
      </c>
      <c r="L8" s="13">
        <v>34</v>
      </c>
      <c r="M8" s="13">
        <v>60</v>
      </c>
      <c r="N8" s="13">
        <f t="shared" si="0"/>
        <v>512</v>
      </c>
    </row>
    <row r="9" spans="1:21" ht="15.75" thickBot="1" x14ac:dyDescent="0.25">
      <c r="A9" s="9" t="s">
        <v>16</v>
      </c>
      <c r="B9" s="13">
        <v>1</v>
      </c>
      <c r="C9" s="13">
        <v>5</v>
      </c>
      <c r="D9" s="13">
        <v>2</v>
      </c>
      <c r="E9" s="13">
        <v>3</v>
      </c>
      <c r="F9" s="13">
        <v>3</v>
      </c>
      <c r="G9" s="13">
        <v>3</v>
      </c>
      <c r="H9" s="13">
        <v>5</v>
      </c>
      <c r="I9" s="13">
        <v>5</v>
      </c>
      <c r="J9" s="13">
        <v>2</v>
      </c>
      <c r="K9" s="13">
        <v>3</v>
      </c>
      <c r="L9" s="13">
        <v>5</v>
      </c>
      <c r="M9" s="13">
        <v>3</v>
      </c>
      <c r="N9" s="13">
        <f t="shared" si="0"/>
        <v>40</v>
      </c>
    </row>
    <row r="10" spans="1:21" ht="16.5" thickBot="1" x14ac:dyDescent="0.25">
      <c r="A10" s="56" t="s">
        <v>22</v>
      </c>
      <c r="B10" s="13">
        <v>18</v>
      </c>
      <c r="C10" s="13">
        <v>16</v>
      </c>
      <c r="D10" s="13">
        <v>24</v>
      </c>
      <c r="E10" s="13">
        <v>10</v>
      </c>
      <c r="F10" s="13">
        <v>16</v>
      </c>
      <c r="G10" s="13">
        <v>14</v>
      </c>
      <c r="H10" s="13">
        <v>15</v>
      </c>
      <c r="I10" s="13">
        <v>15</v>
      </c>
      <c r="J10" s="13">
        <v>23</v>
      </c>
      <c r="K10" s="13">
        <v>21</v>
      </c>
      <c r="L10" s="13">
        <v>19</v>
      </c>
      <c r="M10" s="13">
        <v>31</v>
      </c>
      <c r="N10" s="13">
        <f t="shared" si="0"/>
        <v>222</v>
      </c>
    </row>
    <row r="11" spans="1:21" ht="16.5" thickBot="1" x14ac:dyDescent="0.25">
      <c r="A11" s="56" t="s">
        <v>23</v>
      </c>
      <c r="B11" s="13">
        <v>12</v>
      </c>
      <c r="C11" s="13">
        <v>10</v>
      </c>
      <c r="D11" s="13">
        <v>5</v>
      </c>
      <c r="E11" s="13">
        <v>3</v>
      </c>
      <c r="F11" s="13">
        <v>5</v>
      </c>
      <c r="G11" s="13">
        <v>5</v>
      </c>
      <c r="H11" s="13">
        <v>1</v>
      </c>
      <c r="I11" s="13">
        <v>7</v>
      </c>
      <c r="J11" s="13">
        <v>12</v>
      </c>
      <c r="K11" s="13">
        <v>5</v>
      </c>
      <c r="L11" s="13">
        <v>5</v>
      </c>
      <c r="M11" s="13">
        <v>7</v>
      </c>
      <c r="N11" s="13">
        <f t="shared" si="0"/>
        <v>77</v>
      </c>
    </row>
    <row r="12" spans="1:21" ht="15.75" thickBot="1" x14ac:dyDescent="0.25">
      <c r="A12" s="9" t="s">
        <v>31</v>
      </c>
      <c r="B12" s="13">
        <v>9</v>
      </c>
      <c r="C12" s="13">
        <v>5</v>
      </c>
      <c r="D12" s="13">
        <v>9</v>
      </c>
      <c r="E12" s="13">
        <v>1</v>
      </c>
      <c r="F12" s="13">
        <v>0</v>
      </c>
      <c r="G12" s="13">
        <v>15</v>
      </c>
      <c r="H12" s="13">
        <v>15</v>
      </c>
      <c r="I12" s="13">
        <v>13</v>
      </c>
      <c r="J12" s="13">
        <v>5</v>
      </c>
      <c r="K12" s="13">
        <v>5</v>
      </c>
      <c r="L12" s="13">
        <v>12</v>
      </c>
      <c r="M12" s="13">
        <v>2</v>
      </c>
      <c r="N12" s="13">
        <f t="shared" si="0"/>
        <v>91</v>
      </c>
    </row>
    <row r="13" spans="1:21" ht="15.75" thickBot="1" x14ac:dyDescent="0.25">
      <c r="A13" s="9" t="s">
        <v>24</v>
      </c>
      <c r="B13" s="13">
        <v>2</v>
      </c>
      <c r="C13" s="13">
        <v>2</v>
      </c>
      <c r="D13" s="13">
        <v>0</v>
      </c>
      <c r="E13" s="13">
        <v>0</v>
      </c>
      <c r="F13" s="13">
        <v>0</v>
      </c>
      <c r="G13" s="13">
        <v>1</v>
      </c>
      <c r="H13" s="13">
        <v>4</v>
      </c>
      <c r="I13" s="13">
        <v>4</v>
      </c>
      <c r="J13" s="13">
        <v>1</v>
      </c>
      <c r="K13" s="13">
        <v>2</v>
      </c>
      <c r="L13" s="13">
        <v>0</v>
      </c>
      <c r="M13" s="13">
        <v>1</v>
      </c>
      <c r="N13" s="13">
        <f t="shared" si="0"/>
        <v>17</v>
      </c>
    </row>
    <row r="14" spans="1:21" ht="15.75" thickBot="1" x14ac:dyDescent="0.25">
      <c r="A14" s="9" t="s">
        <v>25</v>
      </c>
      <c r="B14" s="13">
        <v>0</v>
      </c>
      <c r="C14" s="13">
        <v>1</v>
      </c>
      <c r="D14" s="13">
        <v>0</v>
      </c>
      <c r="E14" s="13">
        <v>0</v>
      </c>
      <c r="F14" s="13">
        <v>0</v>
      </c>
      <c r="G14" s="13">
        <v>2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1</v>
      </c>
      <c r="N14" s="13">
        <f t="shared" si="0"/>
        <v>5</v>
      </c>
    </row>
    <row r="15" spans="1:21" ht="15.75" thickBot="1" x14ac:dyDescent="0.25">
      <c r="A15" s="9" t="s">
        <v>26</v>
      </c>
      <c r="B15" s="13">
        <v>0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1</v>
      </c>
      <c r="J15" s="13">
        <v>0</v>
      </c>
      <c r="K15" s="13">
        <v>1</v>
      </c>
      <c r="L15" s="13">
        <v>0</v>
      </c>
      <c r="M15" s="13">
        <v>0</v>
      </c>
      <c r="N15" s="13">
        <f>SUM(B15:M15)</f>
        <v>4</v>
      </c>
    </row>
    <row r="16" spans="1:21" ht="15.75" thickBot="1" x14ac:dyDescent="0.25">
      <c r="A16" s="9" t="s">
        <v>18</v>
      </c>
      <c r="B16" s="13">
        <f t="shared" ref="B16:N16" si="1">SUM(B13:B15)</f>
        <v>2</v>
      </c>
      <c r="C16" s="13">
        <f t="shared" si="1"/>
        <v>4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3</v>
      </c>
      <c r="H16" s="13">
        <v>5</v>
      </c>
      <c r="I16" s="13">
        <f t="shared" si="1"/>
        <v>5</v>
      </c>
      <c r="J16" s="13">
        <f t="shared" si="1"/>
        <v>2</v>
      </c>
      <c r="K16" s="13">
        <f t="shared" si="1"/>
        <v>3</v>
      </c>
      <c r="L16" s="13">
        <f t="shared" si="1"/>
        <v>0</v>
      </c>
      <c r="M16" s="13">
        <f t="shared" si="1"/>
        <v>2</v>
      </c>
      <c r="N16" s="13">
        <f t="shared" si="1"/>
        <v>26</v>
      </c>
      <c r="U16" t="s">
        <v>17</v>
      </c>
    </row>
    <row r="17" spans="1:15" ht="15.75" thickBot="1" x14ac:dyDescent="0.25">
      <c r="A17" s="9" t="s">
        <v>19</v>
      </c>
      <c r="B17" s="13">
        <v>7</v>
      </c>
      <c r="C17" s="13">
        <v>2</v>
      </c>
      <c r="D17" s="13">
        <v>7</v>
      </c>
      <c r="E17" s="13">
        <v>1</v>
      </c>
      <c r="F17" s="13">
        <v>1</v>
      </c>
      <c r="G17" s="13">
        <v>0</v>
      </c>
      <c r="H17" s="13">
        <v>3</v>
      </c>
      <c r="I17" s="13">
        <v>4</v>
      </c>
      <c r="J17" s="13">
        <v>2</v>
      </c>
      <c r="K17" s="13">
        <v>7</v>
      </c>
      <c r="L17" s="13">
        <v>6</v>
      </c>
      <c r="M17" s="13">
        <v>8</v>
      </c>
      <c r="N17" s="13">
        <f>SUM(B17:M17)</f>
        <v>48</v>
      </c>
    </row>
    <row r="18" spans="1:15" ht="15.75" thickBot="1" x14ac:dyDescent="0.25">
      <c r="A18" s="9" t="s">
        <v>27</v>
      </c>
      <c r="B18" s="13">
        <v>3</v>
      </c>
      <c r="C18" s="13">
        <v>1</v>
      </c>
      <c r="D18" s="13">
        <v>4</v>
      </c>
      <c r="E18" s="13">
        <v>4</v>
      </c>
      <c r="F18" s="13">
        <v>3</v>
      </c>
      <c r="G18" s="13">
        <v>1</v>
      </c>
      <c r="H18" s="13">
        <v>2</v>
      </c>
      <c r="I18" s="13">
        <v>2</v>
      </c>
      <c r="J18" s="13">
        <v>1</v>
      </c>
      <c r="K18" s="13">
        <v>2</v>
      </c>
      <c r="L18" s="13">
        <v>2</v>
      </c>
      <c r="M18" s="13">
        <v>5</v>
      </c>
      <c r="N18" s="13">
        <f>SUM(B18:M18)</f>
        <v>30</v>
      </c>
    </row>
    <row r="19" spans="1:15" ht="16.5" thickBot="1" x14ac:dyDescent="0.25">
      <c r="A19" s="52" t="s">
        <v>39</v>
      </c>
      <c r="B19" s="51">
        <f t="shared" ref="B19:L19" si="2">(B5+B7+B10+B11)</f>
        <v>123</v>
      </c>
      <c r="C19" s="46">
        <f t="shared" si="2"/>
        <v>92</v>
      </c>
      <c r="D19" s="46">
        <f t="shared" si="2"/>
        <v>105</v>
      </c>
      <c r="E19" s="46">
        <f t="shared" si="2"/>
        <v>95</v>
      </c>
      <c r="F19" s="46">
        <f t="shared" si="2"/>
        <v>102</v>
      </c>
      <c r="G19" s="46">
        <f t="shared" si="2"/>
        <v>89</v>
      </c>
      <c r="H19" s="46">
        <f t="shared" si="2"/>
        <v>96</v>
      </c>
      <c r="I19" s="46">
        <f t="shared" si="2"/>
        <v>108</v>
      </c>
      <c r="J19" s="46">
        <f t="shared" si="2"/>
        <v>105</v>
      </c>
      <c r="K19" s="46">
        <f t="shared" si="2"/>
        <v>93</v>
      </c>
      <c r="L19" s="46">
        <f t="shared" si="2"/>
        <v>102</v>
      </c>
      <c r="M19" s="46">
        <f>(M5+M7+M10+M11)</f>
        <v>141</v>
      </c>
      <c r="N19" s="46">
        <f>SUM(B19:M19)</f>
        <v>1251</v>
      </c>
    </row>
    <row r="20" spans="1:15" ht="16.5" thickBot="1" x14ac:dyDescent="0.2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</row>
    <row r="21" spans="1:15" ht="24" thickBot="1" x14ac:dyDescent="0.25">
      <c r="A21" s="50" t="s">
        <v>69</v>
      </c>
      <c r="B21" s="8">
        <f>B19</f>
        <v>123</v>
      </c>
      <c r="C21" s="8">
        <f t="shared" ref="C21:M21" si="3">B21+C19</f>
        <v>215</v>
      </c>
      <c r="D21" s="8">
        <f t="shared" si="3"/>
        <v>320</v>
      </c>
      <c r="E21" s="8">
        <f t="shared" si="3"/>
        <v>415</v>
      </c>
      <c r="F21" s="8">
        <f t="shared" si="3"/>
        <v>517</v>
      </c>
      <c r="G21" s="8">
        <f t="shared" si="3"/>
        <v>606</v>
      </c>
      <c r="H21" s="8">
        <f t="shared" si="3"/>
        <v>702</v>
      </c>
      <c r="I21" s="8">
        <f t="shared" si="3"/>
        <v>810</v>
      </c>
      <c r="J21" s="8">
        <f t="shared" si="3"/>
        <v>915</v>
      </c>
      <c r="K21" s="8">
        <f t="shared" si="3"/>
        <v>1008</v>
      </c>
      <c r="L21" s="8">
        <f t="shared" si="3"/>
        <v>1110</v>
      </c>
      <c r="M21" s="8">
        <f t="shared" si="3"/>
        <v>1251</v>
      </c>
      <c r="N21" s="8">
        <f>M21</f>
        <v>1251</v>
      </c>
    </row>
    <row r="22" spans="1:15" ht="24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 t="s">
        <v>17</v>
      </c>
    </row>
    <row r="23" spans="1:15" ht="18.75" thickBot="1" x14ac:dyDescent="0.3">
      <c r="A23" s="48" t="s">
        <v>38</v>
      </c>
      <c r="B23" s="8">
        <v>135</v>
      </c>
      <c r="C23" s="8">
        <v>102</v>
      </c>
      <c r="D23" s="8">
        <v>98</v>
      </c>
      <c r="E23" s="8">
        <v>81</v>
      </c>
      <c r="F23" s="8">
        <v>99</v>
      </c>
      <c r="G23" s="8">
        <v>84</v>
      </c>
      <c r="H23" s="8">
        <v>81</v>
      </c>
      <c r="I23" s="8">
        <v>97</v>
      </c>
      <c r="J23" s="8">
        <v>86</v>
      </c>
      <c r="K23" s="8">
        <v>94</v>
      </c>
      <c r="L23" s="8">
        <v>97</v>
      </c>
      <c r="M23" s="8">
        <v>110</v>
      </c>
      <c r="N23" s="8">
        <v>1164</v>
      </c>
      <c r="O23" s="1"/>
    </row>
    <row r="24" spans="1:15" ht="16.5" thickBot="1" x14ac:dyDescent="0.3">
      <c r="A24" s="48" t="s">
        <v>36</v>
      </c>
      <c r="B24" s="46">
        <v>104</v>
      </c>
      <c r="C24" s="46">
        <v>85</v>
      </c>
      <c r="D24" s="46">
        <v>102</v>
      </c>
      <c r="E24" s="46">
        <v>99</v>
      </c>
      <c r="F24" s="46">
        <v>109</v>
      </c>
      <c r="G24" s="46">
        <v>111</v>
      </c>
      <c r="H24" s="46">
        <v>109</v>
      </c>
      <c r="I24" s="46">
        <v>92</v>
      </c>
      <c r="J24" s="46">
        <v>94</v>
      </c>
      <c r="K24" s="46">
        <v>121</v>
      </c>
      <c r="L24" s="46">
        <v>95</v>
      </c>
      <c r="M24" s="46">
        <v>131</v>
      </c>
      <c r="N24" s="46">
        <v>1252</v>
      </c>
      <c r="O24" s="1"/>
    </row>
    <row r="25" spans="1:15" ht="16.5" thickBot="1" x14ac:dyDescent="0.3">
      <c r="A25" s="48" t="s">
        <v>33</v>
      </c>
      <c r="B25" s="46">
        <v>108</v>
      </c>
      <c r="C25" s="46">
        <v>87</v>
      </c>
      <c r="D25" s="46">
        <v>108</v>
      </c>
      <c r="E25" s="46">
        <v>98</v>
      </c>
      <c r="F25" s="46">
        <v>100</v>
      </c>
      <c r="G25" s="46">
        <v>122</v>
      </c>
      <c r="H25" s="46">
        <v>102</v>
      </c>
      <c r="I25" s="46">
        <v>112</v>
      </c>
      <c r="J25" s="46">
        <v>115</v>
      </c>
      <c r="K25" s="46">
        <v>102</v>
      </c>
      <c r="L25" s="46">
        <v>83</v>
      </c>
      <c r="M25" s="46">
        <v>113</v>
      </c>
      <c r="N25" s="46">
        <f>SUM(B25:M25)</f>
        <v>1250</v>
      </c>
      <c r="O25" s="1"/>
    </row>
    <row r="26" spans="1:15" ht="16.5" thickBot="1" x14ac:dyDescent="0.3">
      <c r="A26" s="48" t="s">
        <v>32</v>
      </c>
      <c r="B26" s="46">
        <v>95</v>
      </c>
      <c r="C26" s="46">
        <v>98</v>
      </c>
      <c r="D26" s="46">
        <v>105</v>
      </c>
      <c r="E26" s="46">
        <v>100</v>
      </c>
      <c r="F26" s="46">
        <v>94</v>
      </c>
      <c r="G26" s="46">
        <v>83</v>
      </c>
      <c r="H26" s="46">
        <v>105</v>
      </c>
      <c r="I26" s="46">
        <v>119</v>
      </c>
      <c r="J26" s="46">
        <v>94</v>
      </c>
      <c r="K26" s="46">
        <v>118</v>
      </c>
      <c r="L26" s="46">
        <v>121</v>
      </c>
      <c r="M26" s="46">
        <v>127</v>
      </c>
      <c r="N26" s="46">
        <f>SUM(B26:M26)</f>
        <v>1259</v>
      </c>
      <c r="O26" s="1"/>
    </row>
    <row r="27" spans="1:15" ht="16.5" thickBot="1" x14ac:dyDescent="0.3">
      <c r="A27" s="48" t="s">
        <v>30</v>
      </c>
      <c r="B27" s="46">
        <v>111</v>
      </c>
      <c r="C27" s="46">
        <v>72</v>
      </c>
      <c r="D27" s="46">
        <v>81</v>
      </c>
      <c r="E27" s="46">
        <v>106</v>
      </c>
      <c r="F27" s="46">
        <v>97</v>
      </c>
      <c r="G27" s="46">
        <v>115</v>
      </c>
      <c r="H27" s="46">
        <v>99</v>
      </c>
      <c r="I27" s="46">
        <v>91</v>
      </c>
      <c r="J27" s="46">
        <v>112</v>
      </c>
      <c r="K27" s="46">
        <v>131</v>
      </c>
      <c r="L27" s="46">
        <v>89</v>
      </c>
      <c r="M27" s="46">
        <v>84</v>
      </c>
      <c r="N27" s="46">
        <v>1188</v>
      </c>
      <c r="O27" s="1"/>
    </row>
    <row r="28" spans="1:15" ht="16.5" thickBot="1" x14ac:dyDescent="0.3">
      <c r="A28" s="48" t="s">
        <v>29</v>
      </c>
      <c r="B28" s="46">
        <v>121</v>
      </c>
      <c r="C28" s="47">
        <v>79</v>
      </c>
      <c r="D28" s="46">
        <v>93</v>
      </c>
      <c r="E28" s="46">
        <v>88</v>
      </c>
      <c r="F28" s="46">
        <v>98</v>
      </c>
      <c r="G28" s="46">
        <v>86</v>
      </c>
      <c r="H28" s="46">
        <v>115</v>
      </c>
      <c r="I28" s="46">
        <v>100</v>
      </c>
      <c r="J28" s="46">
        <v>103</v>
      </c>
      <c r="K28" s="46">
        <v>104</v>
      </c>
      <c r="L28" s="46">
        <v>94</v>
      </c>
      <c r="M28" s="46">
        <v>96</v>
      </c>
      <c r="N28" s="46">
        <v>1177</v>
      </c>
      <c r="O28" s="1"/>
    </row>
    <row r="29" spans="1:15" ht="16.5" thickBot="1" x14ac:dyDescent="0.3">
      <c r="A29" s="48" t="s">
        <v>28</v>
      </c>
      <c r="B29" s="46">
        <v>84</v>
      </c>
      <c r="C29" s="47">
        <v>79</v>
      </c>
      <c r="D29" s="46">
        <v>74</v>
      </c>
      <c r="E29" s="46">
        <v>126</v>
      </c>
      <c r="F29" s="46">
        <v>89</v>
      </c>
      <c r="G29" s="46">
        <v>80</v>
      </c>
      <c r="H29" s="46">
        <v>86</v>
      </c>
      <c r="I29" s="46">
        <v>77</v>
      </c>
      <c r="J29" s="46">
        <v>87</v>
      </c>
      <c r="K29" s="46">
        <v>148</v>
      </c>
      <c r="L29" s="46">
        <v>99</v>
      </c>
      <c r="M29" s="46">
        <v>177</v>
      </c>
      <c r="N29" s="46">
        <v>1206</v>
      </c>
      <c r="O29" s="1"/>
    </row>
    <row r="30" spans="1:15" ht="16.5" thickBot="1" x14ac:dyDescent="0.3">
      <c r="A30" s="48" t="s">
        <v>58</v>
      </c>
      <c r="B30" s="46">
        <v>126</v>
      </c>
      <c r="C30" s="47">
        <v>123</v>
      </c>
      <c r="D30" s="46">
        <v>101</v>
      </c>
      <c r="E30" s="46">
        <v>89</v>
      </c>
      <c r="F30" s="46">
        <v>110</v>
      </c>
      <c r="G30" s="46">
        <v>98</v>
      </c>
      <c r="H30" s="46">
        <v>71</v>
      </c>
      <c r="I30" s="46">
        <v>105</v>
      </c>
      <c r="J30" s="46">
        <v>71</v>
      </c>
      <c r="K30" s="46">
        <v>73</v>
      </c>
      <c r="L30" s="46">
        <v>77</v>
      </c>
      <c r="M30" s="46">
        <v>110</v>
      </c>
      <c r="N30" s="46">
        <f>SUM(B30:M30)</f>
        <v>1154</v>
      </c>
      <c r="O30" s="1"/>
    </row>
    <row r="31" spans="1:15" ht="16.5" thickBot="1" x14ac:dyDescent="0.25">
      <c r="A31" s="48" t="s">
        <v>70</v>
      </c>
      <c r="B31" s="46">
        <v>100</v>
      </c>
      <c r="C31" s="47">
        <v>87</v>
      </c>
      <c r="D31" s="46">
        <v>90</v>
      </c>
      <c r="E31" s="46">
        <v>88</v>
      </c>
      <c r="F31" s="46">
        <v>100</v>
      </c>
      <c r="G31" s="46">
        <v>60</v>
      </c>
      <c r="H31" s="46">
        <v>77</v>
      </c>
      <c r="I31" s="46">
        <v>80</v>
      </c>
      <c r="J31" s="46">
        <v>94</v>
      </c>
      <c r="K31" s="46">
        <v>76</v>
      </c>
      <c r="L31" s="46">
        <v>70</v>
      </c>
      <c r="M31" s="46">
        <v>95</v>
      </c>
      <c r="N31" s="46">
        <f>SUM(B31:M31)</f>
        <v>1017</v>
      </c>
    </row>
    <row r="33" spans="1:14" ht="15.75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</sheetData>
  <mergeCells count="1">
    <mergeCell ref="A33:N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3"/>
  <sheetViews>
    <sheetView workbookViewId="0">
      <selection sqref="A1:XFD1048576"/>
    </sheetView>
  </sheetViews>
  <sheetFormatPr defaultColWidth="8.77734375" defaultRowHeight="15" x14ac:dyDescent="0.2"/>
  <cols>
    <col min="1" max="1" width="32.88671875" customWidth="1"/>
  </cols>
  <sheetData>
    <row r="1" spans="1:21" ht="23.25" x14ac:dyDescent="0.35">
      <c r="A1" s="5" t="s">
        <v>34</v>
      </c>
      <c r="B1" s="3"/>
      <c r="C1" s="3"/>
      <c r="D1" s="3"/>
      <c r="E1" s="3"/>
      <c r="F1" s="3"/>
      <c r="G1" s="7"/>
      <c r="H1" s="3"/>
      <c r="I1" s="3"/>
      <c r="J1" s="3"/>
      <c r="K1" s="3"/>
      <c r="L1" s="3"/>
      <c r="M1" s="3"/>
      <c r="N1" s="6" t="s">
        <v>71</v>
      </c>
    </row>
    <row r="2" spans="1:21" ht="23.25" x14ac:dyDescent="0.35">
      <c r="A2" s="2"/>
      <c r="C2" s="4"/>
    </row>
    <row r="3" spans="1:21" ht="15.75" thickBot="1" x14ac:dyDescent="0.25"/>
    <row r="4" spans="1:21" s="1" customFormat="1" ht="24" thickBot="1" x14ac:dyDescent="0.3">
      <c r="A4" s="49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21" ht="16.5" thickBot="1" x14ac:dyDescent="0.25">
      <c r="A5" s="56" t="s">
        <v>20</v>
      </c>
      <c r="B5" s="13">
        <v>5</v>
      </c>
      <c r="C5" s="13">
        <v>5</v>
      </c>
      <c r="D5" s="13">
        <v>9</v>
      </c>
      <c r="E5" s="13">
        <v>5</v>
      </c>
      <c r="F5" s="13">
        <v>6</v>
      </c>
      <c r="G5" s="13">
        <v>6</v>
      </c>
      <c r="H5" s="13">
        <v>3</v>
      </c>
      <c r="I5" s="13">
        <v>7</v>
      </c>
      <c r="J5" s="13">
        <v>3</v>
      </c>
      <c r="K5" s="13">
        <v>2</v>
      </c>
      <c r="L5" s="13">
        <v>6</v>
      </c>
      <c r="M5" s="13">
        <v>5</v>
      </c>
      <c r="N5" s="13">
        <f t="shared" ref="N5:N14" si="0">SUM(B5:M5)</f>
        <v>62</v>
      </c>
    </row>
    <row r="6" spans="1:21" ht="15.75" thickBot="1" x14ac:dyDescent="0.25">
      <c r="A6" s="9" t="s">
        <v>14</v>
      </c>
      <c r="B6" s="13">
        <v>0</v>
      </c>
      <c r="C6" s="13">
        <v>3</v>
      </c>
      <c r="D6" s="13">
        <v>6</v>
      </c>
      <c r="E6" s="13">
        <v>7</v>
      </c>
      <c r="F6" s="13">
        <v>8</v>
      </c>
      <c r="G6" s="13">
        <v>4</v>
      </c>
      <c r="H6" s="13">
        <v>6</v>
      </c>
      <c r="I6" s="13">
        <v>3</v>
      </c>
      <c r="J6" s="13">
        <v>7</v>
      </c>
      <c r="K6" s="13">
        <v>5</v>
      </c>
      <c r="L6" s="13">
        <v>3</v>
      </c>
      <c r="M6" s="13">
        <v>4</v>
      </c>
      <c r="N6" s="13">
        <f t="shared" si="0"/>
        <v>56</v>
      </c>
    </row>
    <row r="7" spans="1:21" ht="16.5" thickBot="1" x14ac:dyDescent="0.25">
      <c r="A7" s="56" t="s">
        <v>21</v>
      </c>
      <c r="B7" s="13">
        <v>100</v>
      </c>
      <c r="C7" s="13">
        <v>67</v>
      </c>
      <c r="D7" s="13">
        <v>66</v>
      </c>
      <c r="E7" s="13">
        <v>62</v>
      </c>
      <c r="F7" s="13">
        <v>71</v>
      </c>
      <c r="G7" s="13">
        <v>63</v>
      </c>
      <c r="H7" s="13">
        <v>60</v>
      </c>
      <c r="I7" s="13">
        <v>69</v>
      </c>
      <c r="J7" s="13">
        <v>66</v>
      </c>
      <c r="K7" s="13">
        <v>72</v>
      </c>
      <c r="L7" s="13">
        <v>62</v>
      </c>
      <c r="M7" s="13">
        <v>76</v>
      </c>
      <c r="N7" s="13">
        <f t="shared" si="0"/>
        <v>834</v>
      </c>
    </row>
    <row r="8" spans="1:21" ht="15.75" thickBot="1" x14ac:dyDescent="0.25">
      <c r="A8" s="9" t="s">
        <v>15</v>
      </c>
      <c r="B8" s="13">
        <v>48</v>
      </c>
      <c r="C8" s="13">
        <v>25</v>
      </c>
      <c r="D8" s="13">
        <v>34</v>
      </c>
      <c r="E8" s="13">
        <v>27</v>
      </c>
      <c r="F8" s="13">
        <v>36</v>
      </c>
      <c r="G8" s="13">
        <v>28</v>
      </c>
      <c r="H8" s="13">
        <v>31</v>
      </c>
      <c r="I8" s="13">
        <v>42</v>
      </c>
      <c r="J8" s="13">
        <v>45</v>
      </c>
      <c r="K8" s="13">
        <v>33</v>
      </c>
      <c r="L8" s="13">
        <v>32</v>
      </c>
      <c r="M8" s="13">
        <v>51</v>
      </c>
      <c r="N8" s="13">
        <f t="shared" si="0"/>
        <v>432</v>
      </c>
    </row>
    <row r="9" spans="1:21" ht="15.75" thickBot="1" x14ac:dyDescent="0.25">
      <c r="A9" s="9" t="s">
        <v>16</v>
      </c>
      <c r="B9" s="13">
        <v>3</v>
      </c>
      <c r="C9" s="13">
        <v>6</v>
      </c>
      <c r="D9" s="13">
        <v>2</v>
      </c>
      <c r="E9" s="13">
        <v>0</v>
      </c>
      <c r="F9" s="13">
        <v>3</v>
      </c>
      <c r="G9" s="13">
        <v>2</v>
      </c>
      <c r="H9" s="13">
        <v>6</v>
      </c>
      <c r="I9" s="13">
        <v>2</v>
      </c>
      <c r="J9" s="13">
        <v>9</v>
      </c>
      <c r="K9" s="13">
        <v>3</v>
      </c>
      <c r="L9" s="13">
        <v>8</v>
      </c>
      <c r="M9" s="13">
        <v>6</v>
      </c>
      <c r="N9" s="13">
        <f t="shared" si="0"/>
        <v>50</v>
      </c>
    </row>
    <row r="10" spans="1:21" ht="16.5" thickBot="1" x14ac:dyDescent="0.25">
      <c r="A10" s="56" t="s">
        <v>22</v>
      </c>
      <c r="B10" s="13">
        <v>27</v>
      </c>
      <c r="C10" s="13">
        <v>21</v>
      </c>
      <c r="D10" s="13">
        <v>20</v>
      </c>
      <c r="E10" s="13">
        <v>8</v>
      </c>
      <c r="F10" s="13">
        <v>18</v>
      </c>
      <c r="G10" s="13">
        <v>15</v>
      </c>
      <c r="H10" s="13">
        <v>13</v>
      </c>
      <c r="I10" s="13">
        <v>14</v>
      </c>
      <c r="J10" s="13">
        <v>12</v>
      </c>
      <c r="K10" s="13">
        <v>18</v>
      </c>
      <c r="L10" s="13">
        <v>25</v>
      </c>
      <c r="M10" s="13">
        <v>26</v>
      </c>
      <c r="N10" s="13">
        <f t="shared" si="0"/>
        <v>217</v>
      </c>
    </row>
    <row r="11" spans="1:21" ht="16.5" thickBot="1" x14ac:dyDescent="0.25">
      <c r="A11" s="56" t="s">
        <v>23</v>
      </c>
      <c r="B11" s="13">
        <v>3</v>
      </c>
      <c r="C11" s="13">
        <v>9</v>
      </c>
      <c r="D11" s="13">
        <v>3</v>
      </c>
      <c r="E11" s="13">
        <v>6</v>
      </c>
      <c r="F11" s="13">
        <v>4</v>
      </c>
      <c r="G11" s="13">
        <v>0</v>
      </c>
      <c r="H11" s="13">
        <v>5</v>
      </c>
      <c r="I11" s="13">
        <v>7</v>
      </c>
      <c r="J11" s="13">
        <v>5</v>
      </c>
      <c r="K11" s="13">
        <v>2</v>
      </c>
      <c r="L11" s="13">
        <v>4</v>
      </c>
      <c r="M11" s="13">
        <v>3</v>
      </c>
      <c r="N11" s="13">
        <f t="shared" si="0"/>
        <v>51</v>
      </c>
    </row>
    <row r="12" spans="1:21" ht="15.75" thickBot="1" x14ac:dyDescent="0.25">
      <c r="A12" s="9" t="s">
        <v>31</v>
      </c>
      <c r="B12" s="13">
        <v>10</v>
      </c>
      <c r="C12" s="13">
        <v>8</v>
      </c>
      <c r="D12" s="13">
        <v>10</v>
      </c>
      <c r="E12" s="13">
        <v>3</v>
      </c>
      <c r="F12" s="13">
        <v>7</v>
      </c>
      <c r="G12" s="13">
        <v>5</v>
      </c>
      <c r="H12" s="13">
        <v>6</v>
      </c>
      <c r="I12" s="13">
        <v>11</v>
      </c>
      <c r="J12" s="13">
        <v>9</v>
      </c>
      <c r="K12" s="13">
        <v>13</v>
      </c>
      <c r="L12" s="13">
        <v>5</v>
      </c>
      <c r="M12" s="13">
        <v>3</v>
      </c>
      <c r="N12" s="13">
        <f t="shared" si="0"/>
        <v>90</v>
      </c>
    </row>
    <row r="13" spans="1:21" ht="15.75" thickBot="1" x14ac:dyDescent="0.25">
      <c r="A13" s="9" t="s">
        <v>24</v>
      </c>
      <c r="B13" s="13">
        <v>5</v>
      </c>
      <c r="C13" s="13">
        <v>1</v>
      </c>
      <c r="D13" s="13">
        <v>1</v>
      </c>
      <c r="E13" s="13">
        <v>2</v>
      </c>
      <c r="F13" s="13">
        <v>2</v>
      </c>
      <c r="G13" s="13">
        <v>0</v>
      </c>
      <c r="H13" s="13">
        <v>0</v>
      </c>
      <c r="I13" s="13">
        <v>0</v>
      </c>
      <c r="J13" s="13">
        <v>6</v>
      </c>
      <c r="K13" s="13">
        <v>1</v>
      </c>
      <c r="L13" s="13">
        <v>0</v>
      </c>
      <c r="M13" s="13">
        <v>1</v>
      </c>
      <c r="N13" s="13">
        <f t="shared" si="0"/>
        <v>19</v>
      </c>
    </row>
    <row r="14" spans="1:21" ht="15.75" thickBot="1" x14ac:dyDescent="0.25">
      <c r="A14" s="9" t="s">
        <v>25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f t="shared" si="0"/>
        <v>1</v>
      </c>
    </row>
    <row r="15" spans="1:21" ht="15.75" thickBot="1" x14ac:dyDescent="0.25">
      <c r="A15" s="9" t="s">
        <v>26</v>
      </c>
      <c r="B15" s="13">
        <v>5</v>
      </c>
      <c r="C15" s="13">
        <v>1</v>
      </c>
      <c r="D15" s="13">
        <v>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2</v>
      </c>
      <c r="N15" s="13">
        <f>SUM(B15:M16)</f>
        <v>40</v>
      </c>
    </row>
    <row r="16" spans="1:21" ht="15.75" thickBot="1" x14ac:dyDescent="0.25">
      <c r="A16" s="9" t="s">
        <v>18</v>
      </c>
      <c r="B16" s="13">
        <f t="shared" ref="B16:N16" si="1">SUM(B13:B15)</f>
        <v>10</v>
      </c>
      <c r="C16" s="13">
        <f t="shared" si="1"/>
        <v>2</v>
      </c>
      <c r="D16" s="13">
        <f t="shared" si="1"/>
        <v>2</v>
      </c>
      <c r="E16" s="13">
        <f t="shared" si="1"/>
        <v>2</v>
      </c>
      <c r="F16" s="13">
        <f t="shared" si="1"/>
        <v>2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6</v>
      </c>
      <c r="K16" s="13">
        <f t="shared" si="1"/>
        <v>2</v>
      </c>
      <c r="L16" s="13">
        <f t="shared" si="1"/>
        <v>0</v>
      </c>
      <c r="M16" s="13">
        <f t="shared" si="1"/>
        <v>4</v>
      </c>
      <c r="N16" s="13">
        <f t="shared" si="1"/>
        <v>60</v>
      </c>
      <c r="U16" t="s">
        <v>17</v>
      </c>
    </row>
    <row r="17" spans="1:15" ht="15.75" thickBot="1" x14ac:dyDescent="0.25">
      <c r="A17" s="9" t="s">
        <v>19</v>
      </c>
      <c r="B17" s="13">
        <v>4</v>
      </c>
      <c r="C17" s="13">
        <v>3</v>
      </c>
      <c r="D17" s="13">
        <v>2</v>
      </c>
      <c r="E17" s="13">
        <v>1</v>
      </c>
      <c r="F17" s="13">
        <v>1</v>
      </c>
      <c r="G17" s="13">
        <v>0</v>
      </c>
      <c r="H17" s="13">
        <v>1</v>
      </c>
      <c r="I17" s="13">
        <v>1</v>
      </c>
      <c r="J17" s="13">
        <v>1</v>
      </c>
      <c r="K17" s="13">
        <v>3</v>
      </c>
      <c r="L17" s="13">
        <v>4</v>
      </c>
      <c r="M17" s="13">
        <v>0</v>
      </c>
      <c r="N17" s="13">
        <f>SUM(B17:M17)</f>
        <v>21</v>
      </c>
    </row>
    <row r="18" spans="1:15" ht="15.75" thickBot="1" x14ac:dyDescent="0.25">
      <c r="A18" s="9" t="s">
        <v>27</v>
      </c>
      <c r="B18" s="13">
        <v>6</v>
      </c>
      <c r="C18" s="13">
        <v>1</v>
      </c>
      <c r="D18" s="13">
        <v>2</v>
      </c>
      <c r="E18" s="13">
        <v>0</v>
      </c>
      <c r="F18" s="13">
        <v>1</v>
      </c>
      <c r="G18" s="13">
        <v>1</v>
      </c>
      <c r="H18" s="13">
        <v>2</v>
      </c>
      <c r="I18" s="13">
        <v>5</v>
      </c>
      <c r="J18" s="13">
        <v>4</v>
      </c>
      <c r="K18" s="13">
        <v>7</v>
      </c>
      <c r="L18" s="13">
        <v>5</v>
      </c>
      <c r="M18" s="13">
        <v>3</v>
      </c>
      <c r="N18" s="13">
        <f>SUM(B18:M18)</f>
        <v>37</v>
      </c>
    </row>
    <row r="19" spans="1:15" ht="16.5" thickBot="1" x14ac:dyDescent="0.25">
      <c r="A19" s="52" t="s">
        <v>38</v>
      </c>
      <c r="B19" s="51">
        <f t="shared" ref="B19:L19" si="2">(B5+B7+B10+B11)</f>
        <v>135</v>
      </c>
      <c r="C19" s="46">
        <f t="shared" si="2"/>
        <v>102</v>
      </c>
      <c r="D19" s="46">
        <f t="shared" si="2"/>
        <v>98</v>
      </c>
      <c r="E19" s="46">
        <f t="shared" si="2"/>
        <v>81</v>
      </c>
      <c r="F19" s="46">
        <f t="shared" si="2"/>
        <v>99</v>
      </c>
      <c r="G19" s="46">
        <f t="shared" si="2"/>
        <v>84</v>
      </c>
      <c r="H19" s="46">
        <f t="shared" si="2"/>
        <v>81</v>
      </c>
      <c r="I19" s="46">
        <f t="shared" si="2"/>
        <v>97</v>
      </c>
      <c r="J19" s="46">
        <f t="shared" si="2"/>
        <v>86</v>
      </c>
      <c r="K19" s="46">
        <f t="shared" si="2"/>
        <v>94</v>
      </c>
      <c r="L19" s="46">
        <f t="shared" si="2"/>
        <v>97</v>
      </c>
      <c r="M19" s="46">
        <f>(M5+M7+M10+M11)</f>
        <v>110</v>
      </c>
      <c r="N19" s="46">
        <f>SUM(B19:M19)</f>
        <v>1164</v>
      </c>
    </row>
    <row r="20" spans="1:15" ht="16.5" thickBot="1" x14ac:dyDescent="0.2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</row>
    <row r="21" spans="1:15" ht="24" thickBot="1" x14ac:dyDescent="0.25">
      <c r="A21" s="50" t="s">
        <v>72</v>
      </c>
      <c r="B21" s="8">
        <f>B19</f>
        <v>135</v>
      </c>
      <c r="C21" s="8">
        <f t="shared" ref="C21:M21" si="3">B21+C19</f>
        <v>237</v>
      </c>
      <c r="D21" s="8">
        <f t="shared" si="3"/>
        <v>335</v>
      </c>
      <c r="E21" s="8">
        <f t="shared" si="3"/>
        <v>416</v>
      </c>
      <c r="F21" s="8">
        <f t="shared" si="3"/>
        <v>515</v>
      </c>
      <c r="G21" s="8">
        <f t="shared" si="3"/>
        <v>599</v>
      </c>
      <c r="H21" s="8">
        <f t="shared" si="3"/>
        <v>680</v>
      </c>
      <c r="I21" s="8">
        <f t="shared" si="3"/>
        <v>777</v>
      </c>
      <c r="J21" s="8">
        <f t="shared" si="3"/>
        <v>863</v>
      </c>
      <c r="K21" s="8">
        <f t="shared" si="3"/>
        <v>957</v>
      </c>
      <c r="L21" s="8">
        <f t="shared" si="3"/>
        <v>1054</v>
      </c>
      <c r="M21" s="8">
        <f t="shared" si="3"/>
        <v>1164</v>
      </c>
      <c r="N21" s="8">
        <f>M21</f>
        <v>1164</v>
      </c>
    </row>
    <row r="22" spans="1:15" ht="24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 t="s">
        <v>17</v>
      </c>
    </row>
    <row r="23" spans="1:15" ht="18.75" thickBot="1" x14ac:dyDescent="0.3">
      <c r="A23" s="48" t="s">
        <v>36</v>
      </c>
      <c r="B23" s="8">
        <f>B21</f>
        <v>135</v>
      </c>
      <c r="C23" s="8">
        <v>85</v>
      </c>
      <c r="D23" s="8">
        <v>102</v>
      </c>
      <c r="E23" s="8">
        <v>99</v>
      </c>
      <c r="F23" s="8">
        <v>109</v>
      </c>
      <c r="G23" s="8">
        <v>111</v>
      </c>
      <c r="H23" s="8">
        <v>109</v>
      </c>
      <c r="I23" s="8">
        <v>92</v>
      </c>
      <c r="J23" s="8">
        <v>94</v>
      </c>
      <c r="K23" s="8">
        <v>121</v>
      </c>
      <c r="L23" s="8">
        <v>95</v>
      </c>
      <c r="M23" s="8">
        <v>131</v>
      </c>
      <c r="N23" s="8">
        <v>1252</v>
      </c>
      <c r="O23" s="1"/>
    </row>
    <row r="24" spans="1:15" ht="16.5" thickBot="1" x14ac:dyDescent="0.3">
      <c r="A24" s="48" t="s">
        <v>33</v>
      </c>
      <c r="B24" s="46">
        <v>108</v>
      </c>
      <c r="C24" s="46">
        <v>87</v>
      </c>
      <c r="D24" s="46">
        <v>108</v>
      </c>
      <c r="E24" s="46">
        <v>98</v>
      </c>
      <c r="F24" s="46">
        <v>100</v>
      </c>
      <c r="G24" s="46">
        <v>122</v>
      </c>
      <c r="H24" s="46">
        <v>102</v>
      </c>
      <c r="I24" s="46">
        <v>112</v>
      </c>
      <c r="J24" s="46">
        <v>115</v>
      </c>
      <c r="K24" s="46">
        <v>102</v>
      </c>
      <c r="L24" s="46">
        <v>83</v>
      </c>
      <c r="M24" s="46">
        <v>113</v>
      </c>
      <c r="N24" s="46">
        <f>SUM(B24:M24)</f>
        <v>1250</v>
      </c>
      <c r="O24" s="1"/>
    </row>
    <row r="25" spans="1:15" ht="16.5" thickBot="1" x14ac:dyDescent="0.3">
      <c r="A25" s="48" t="s">
        <v>32</v>
      </c>
      <c r="B25" s="46">
        <v>95</v>
      </c>
      <c r="C25" s="46">
        <v>98</v>
      </c>
      <c r="D25" s="46">
        <v>105</v>
      </c>
      <c r="E25" s="46">
        <v>100</v>
      </c>
      <c r="F25" s="46">
        <v>94</v>
      </c>
      <c r="G25" s="46">
        <v>83</v>
      </c>
      <c r="H25" s="46">
        <v>105</v>
      </c>
      <c r="I25" s="46">
        <v>119</v>
      </c>
      <c r="J25" s="46">
        <v>94</v>
      </c>
      <c r="K25" s="46">
        <v>118</v>
      </c>
      <c r="L25" s="46">
        <v>121</v>
      </c>
      <c r="M25" s="46">
        <v>127</v>
      </c>
      <c r="N25" s="46">
        <f>SUM(B25:M25)</f>
        <v>1259</v>
      </c>
      <c r="O25" s="1"/>
    </row>
    <row r="26" spans="1:15" ht="16.5" thickBot="1" x14ac:dyDescent="0.3">
      <c r="A26" s="48" t="s">
        <v>30</v>
      </c>
      <c r="B26" s="46">
        <v>111</v>
      </c>
      <c r="C26" s="46">
        <v>72</v>
      </c>
      <c r="D26" s="46">
        <v>81</v>
      </c>
      <c r="E26" s="46">
        <v>106</v>
      </c>
      <c r="F26" s="46">
        <v>97</v>
      </c>
      <c r="G26" s="46">
        <v>115</v>
      </c>
      <c r="H26" s="46">
        <v>99</v>
      </c>
      <c r="I26" s="46">
        <v>91</v>
      </c>
      <c r="J26" s="46">
        <v>112</v>
      </c>
      <c r="K26" s="46">
        <v>131</v>
      </c>
      <c r="L26" s="46">
        <v>89</v>
      </c>
      <c r="M26" s="46">
        <v>84</v>
      </c>
      <c r="N26" s="46">
        <v>1188</v>
      </c>
      <c r="O26" s="1"/>
    </row>
    <row r="27" spans="1:15" ht="16.5" thickBot="1" x14ac:dyDescent="0.3">
      <c r="A27" s="48" t="s">
        <v>29</v>
      </c>
      <c r="B27" s="46">
        <v>121</v>
      </c>
      <c r="C27" s="47">
        <v>79</v>
      </c>
      <c r="D27" s="46">
        <v>93</v>
      </c>
      <c r="E27" s="46">
        <v>88</v>
      </c>
      <c r="F27" s="46">
        <v>98</v>
      </c>
      <c r="G27" s="46">
        <v>86</v>
      </c>
      <c r="H27" s="46">
        <v>115</v>
      </c>
      <c r="I27" s="46">
        <v>100</v>
      </c>
      <c r="J27" s="46">
        <v>103</v>
      </c>
      <c r="K27" s="46">
        <v>104</v>
      </c>
      <c r="L27" s="46">
        <v>94</v>
      </c>
      <c r="M27" s="46">
        <v>96</v>
      </c>
      <c r="N27" s="46">
        <v>1177</v>
      </c>
      <c r="O27" s="1"/>
    </row>
    <row r="28" spans="1:15" ht="16.5" thickBot="1" x14ac:dyDescent="0.3">
      <c r="A28" s="48" t="s">
        <v>28</v>
      </c>
      <c r="B28" s="46">
        <v>84</v>
      </c>
      <c r="C28" s="47">
        <v>79</v>
      </c>
      <c r="D28" s="46">
        <v>74</v>
      </c>
      <c r="E28" s="46">
        <v>126</v>
      </c>
      <c r="F28" s="46">
        <v>89</v>
      </c>
      <c r="G28" s="46">
        <v>80</v>
      </c>
      <c r="H28" s="46">
        <v>86</v>
      </c>
      <c r="I28" s="46">
        <v>77</v>
      </c>
      <c r="J28" s="46">
        <v>87</v>
      </c>
      <c r="K28" s="46">
        <v>148</v>
      </c>
      <c r="L28" s="46">
        <v>99</v>
      </c>
      <c r="M28" s="46">
        <v>177</v>
      </c>
      <c r="N28" s="46">
        <v>1206</v>
      </c>
      <c r="O28" s="1"/>
    </row>
    <row r="29" spans="1:15" ht="16.5" thickBot="1" x14ac:dyDescent="0.3">
      <c r="A29" s="48" t="s">
        <v>58</v>
      </c>
      <c r="B29" s="46">
        <v>126</v>
      </c>
      <c r="C29" s="47">
        <v>123</v>
      </c>
      <c r="D29" s="46">
        <v>101</v>
      </c>
      <c r="E29" s="46">
        <v>89</v>
      </c>
      <c r="F29" s="46">
        <v>110</v>
      </c>
      <c r="G29" s="46">
        <v>98</v>
      </c>
      <c r="H29" s="46">
        <v>71</v>
      </c>
      <c r="I29" s="46">
        <v>105</v>
      </c>
      <c r="J29" s="46">
        <v>71</v>
      </c>
      <c r="K29" s="46">
        <v>73</v>
      </c>
      <c r="L29" s="46">
        <v>77</v>
      </c>
      <c r="M29" s="46">
        <v>110</v>
      </c>
      <c r="N29" s="46">
        <f>SUM(B29:M29)</f>
        <v>1154</v>
      </c>
      <c r="O29" s="1"/>
    </row>
    <row r="30" spans="1:15" ht="16.5" thickBot="1" x14ac:dyDescent="0.25">
      <c r="A30" s="48" t="s">
        <v>70</v>
      </c>
      <c r="B30" s="46">
        <v>100</v>
      </c>
      <c r="C30" s="47">
        <v>87</v>
      </c>
      <c r="D30" s="46">
        <v>90</v>
      </c>
      <c r="E30" s="46">
        <v>88</v>
      </c>
      <c r="F30" s="46">
        <v>100</v>
      </c>
      <c r="G30" s="46">
        <v>60</v>
      </c>
      <c r="H30" s="46">
        <v>77</v>
      </c>
      <c r="I30" s="46">
        <v>80</v>
      </c>
      <c r="J30" s="46">
        <v>94</v>
      </c>
      <c r="K30" s="46">
        <v>76</v>
      </c>
      <c r="L30" s="46">
        <v>70</v>
      </c>
      <c r="M30" s="46">
        <v>95</v>
      </c>
      <c r="N30" s="46">
        <f>SUM(B30:M30)</f>
        <v>1017</v>
      </c>
    </row>
    <row r="31" spans="1:15" ht="16.5" thickBot="1" x14ac:dyDescent="0.25">
      <c r="A31" s="57" t="s">
        <v>73</v>
      </c>
      <c r="B31" s="58">
        <v>112</v>
      </c>
      <c r="C31" s="58">
        <v>83</v>
      </c>
      <c r="D31" s="58">
        <v>81</v>
      </c>
      <c r="E31" s="58">
        <v>88</v>
      </c>
      <c r="F31" s="58">
        <v>97</v>
      </c>
      <c r="G31" s="58">
        <v>84</v>
      </c>
      <c r="H31" s="58">
        <v>94</v>
      </c>
      <c r="I31" s="58">
        <v>86</v>
      </c>
      <c r="J31" s="58">
        <v>72</v>
      </c>
      <c r="K31" s="58">
        <v>93</v>
      </c>
      <c r="L31" s="58">
        <v>87</v>
      </c>
      <c r="M31" s="58">
        <v>99</v>
      </c>
      <c r="N31" s="58">
        <v>1076</v>
      </c>
    </row>
    <row r="33" spans="1:14" ht="15.75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</sheetData>
  <mergeCells count="1">
    <mergeCell ref="A33:N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zoomScale="90" zoomScaleNormal="90" workbookViewId="0">
      <selection activeCell="C28" sqref="C28"/>
    </sheetView>
  </sheetViews>
  <sheetFormatPr defaultRowHeight="15" x14ac:dyDescent="0.2"/>
  <cols>
    <col min="2" max="2" width="33.44140625" customWidth="1"/>
  </cols>
  <sheetData>
    <row r="2" spans="2:15" ht="18" x14ac:dyDescent="0.25">
      <c r="B2" s="16" t="s">
        <v>34</v>
      </c>
      <c r="C2" s="17"/>
      <c r="D2" s="17"/>
      <c r="E2" s="17"/>
      <c r="F2" s="17"/>
      <c r="G2" s="17"/>
      <c r="H2" s="18"/>
      <c r="I2" s="17"/>
      <c r="J2" s="17"/>
      <c r="K2" s="17"/>
      <c r="L2" s="17"/>
      <c r="M2" s="17"/>
      <c r="N2" s="17"/>
      <c r="O2" s="19" t="s">
        <v>35</v>
      </c>
    </row>
    <row r="3" spans="2:15" ht="18" x14ac:dyDescent="0.25">
      <c r="B3" s="20"/>
      <c r="C3" s="21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8.75" thickBot="1" x14ac:dyDescent="0.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8.75" thickBot="1" x14ac:dyDescent="0.25">
      <c r="B5" s="22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</row>
    <row r="6" spans="2:15" ht="18.75" thickBot="1" x14ac:dyDescent="0.25">
      <c r="B6" s="23" t="s">
        <v>20</v>
      </c>
      <c r="C6" s="24">
        <v>6</v>
      </c>
      <c r="D6" s="24">
        <v>4</v>
      </c>
      <c r="E6" s="24">
        <v>7</v>
      </c>
      <c r="F6" s="24">
        <v>9</v>
      </c>
      <c r="G6" s="24">
        <v>10</v>
      </c>
      <c r="H6" s="24">
        <v>4</v>
      </c>
      <c r="I6" s="24">
        <v>2</v>
      </c>
      <c r="J6" s="24">
        <v>7</v>
      </c>
      <c r="K6" s="24">
        <v>3</v>
      </c>
      <c r="L6" s="24">
        <v>6</v>
      </c>
      <c r="M6" s="24">
        <v>11</v>
      </c>
      <c r="N6" s="24">
        <v>3</v>
      </c>
      <c r="O6" s="24">
        <f t="shared" ref="O6:O15" si="0">SUM(C6:N6)</f>
        <v>72</v>
      </c>
    </row>
    <row r="7" spans="2:15" ht="18.75" thickBot="1" x14ac:dyDescent="0.25">
      <c r="B7" s="25" t="s">
        <v>14</v>
      </c>
      <c r="C7" s="24">
        <v>2</v>
      </c>
      <c r="D7" s="24">
        <v>1</v>
      </c>
      <c r="E7" s="24">
        <v>4</v>
      </c>
      <c r="F7" s="24">
        <v>4</v>
      </c>
      <c r="G7" s="24">
        <v>1</v>
      </c>
      <c r="H7" s="24">
        <v>3</v>
      </c>
      <c r="I7" s="24">
        <v>2</v>
      </c>
      <c r="J7" s="24">
        <v>8</v>
      </c>
      <c r="K7" s="24">
        <v>1</v>
      </c>
      <c r="L7" s="24">
        <v>3</v>
      </c>
      <c r="M7" s="24">
        <v>4</v>
      </c>
      <c r="N7" s="24">
        <v>0</v>
      </c>
      <c r="O7" s="24">
        <f t="shared" si="0"/>
        <v>33</v>
      </c>
    </row>
    <row r="8" spans="2:15" ht="18.75" thickBot="1" x14ac:dyDescent="0.25">
      <c r="B8" s="23" t="s">
        <v>21</v>
      </c>
      <c r="C8" s="24">
        <v>72</v>
      </c>
      <c r="D8" s="24">
        <v>64</v>
      </c>
      <c r="E8" s="24">
        <v>72</v>
      </c>
      <c r="F8" s="24">
        <v>61</v>
      </c>
      <c r="G8" s="24">
        <v>70</v>
      </c>
      <c r="H8" s="24">
        <v>78</v>
      </c>
      <c r="I8" s="24">
        <v>78</v>
      </c>
      <c r="J8" s="24">
        <v>61</v>
      </c>
      <c r="K8" s="24">
        <v>66</v>
      </c>
      <c r="L8" s="24">
        <v>85</v>
      </c>
      <c r="M8" s="24">
        <v>62</v>
      </c>
      <c r="N8" s="24">
        <v>95</v>
      </c>
      <c r="O8" s="24">
        <f t="shared" si="0"/>
        <v>864</v>
      </c>
    </row>
    <row r="9" spans="2:15" ht="18.75" thickBot="1" x14ac:dyDescent="0.25">
      <c r="B9" s="25" t="s">
        <v>15</v>
      </c>
      <c r="C9" s="24">
        <v>42</v>
      </c>
      <c r="D9" s="24">
        <v>34</v>
      </c>
      <c r="E9" s="24">
        <v>42</v>
      </c>
      <c r="F9" s="24">
        <v>32</v>
      </c>
      <c r="G9" s="24">
        <v>27</v>
      </c>
      <c r="H9" s="24">
        <v>45</v>
      </c>
      <c r="I9" s="24">
        <v>35</v>
      </c>
      <c r="J9" s="24">
        <v>31</v>
      </c>
      <c r="K9" s="24">
        <v>48</v>
      </c>
      <c r="L9" s="24">
        <v>45</v>
      </c>
      <c r="M9" s="24">
        <v>30</v>
      </c>
      <c r="N9" s="24">
        <v>52</v>
      </c>
      <c r="O9" s="24">
        <f t="shared" si="0"/>
        <v>463</v>
      </c>
    </row>
    <row r="10" spans="2:15" ht="18.75" thickBot="1" x14ac:dyDescent="0.25">
      <c r="B10" s="25" t="s">
        <v>16</v>
      </c>
      <c r="C10" s="24">
        <v>5</v>
      </c>
      <c r="D10" s="24">
        <v>1</v>
      </c>
      <c r="E10" s="24">
        <v>7</v>
      </c>
      <c r="F10" s="24">
        <v>4</v>
      </c>
      <c r="G10" s="24">
        <v>4</v>
      </c>
      <c r="H10" s="24">
        <v>7</v>
      </c>
      <c r="I10" s="24">
        <v>3</v>
      </c>
      <c r="J10" s="24">
        <v>2</v>
      </c>
      <c r="K10" s="24">
        <v>3</v>
      </c>
      <c r="L10" s="24">
        <v>3</v>
      </c>
      <c r="M10" s="24">
        <v>3</v>
      </c>
      <c r="N10" s="24">
        <v>0</v>
      </c>
      <c r="O10" s="24">
        <f t="shared" si="0"/>
        <v>42</v>
      </c>
    </row>
    <row r="11" spans="2:15" ht="18.75" thickBot="1" x14ac:dyDescent="0.25">
      <c r="B11" s="23" t="s">
        <v>22</v>
      </c>
      <c r="C11" s="24">
        <v>23</v>
      </c>
      <c r="D11" s="24">
        <v>14</v>
      </c>
      <c r="E11" s="24">
        <v>18</v>
      </c>
      <c r="F11" s="24">
        <v>24</v>
      </c>
      <c r="G11" s="24">
        <v>24</v>
      </c>
      <c r="H11" s="24">
        <v>23</v>
      </c>
      <c r="I11" s="24">
        <v>19</v>
      </c>
      <c r="J11" s="24">
        <v>21</v>
      </c>
      <c r="K11" s="24">
        <v>20</v>
      </c>
      <c r="L11" s="24">
        <v>25</v>
      </c>
      <c r="M11" s="24">
        <v>18</v>
      </c>
      <c r="N11" s="24">
        <v>26</v>
      </c>
      <c r="O11" s="24">
        <f t="shared" si="0"/>
        <v>255</v>
      </c>
    </row>
    <row r="12" spans="2:15" ht="18.75" thickBot="1" x14ac:dyDescent="0.25">
      <c r="B12" s="23" t="s">
        <v>23</v>
      </c>
      <c r="C12" s="24">
        <v>3</v>
      </c>
      <c r="D12" s="24">
        <v>3</v>
      </c>
      <c r="E12" s="24">
        <v>5</v>
      </c>
      <c r="F12" s="24">
        <v>5</v>
      </c>
      <c r="G12" s="24">
        <v>5</v>
      </c>
      <c r="H12" s="24">
        <v>6</v>
      </c>
      <c r="I12" s="24">
        <v>10</v>
      </c>
      <c r="J12" s="24">
        <v>3</v>
      </c>
      <c r="K12" s="24">
        <v>5</v>
      </c>
      <c r="L12" s="24">
        <v>5</v>
      </c>
      <c r="M12" s="24">
        <v>4</v>
      </c>
      <c r="N12" s="24">
        <v>7</v>
      </c>
      <c r="O12" s="24">
        <f t="shared" si="0"/>
        <v>61</v>
      </c>
    </row>
    <row r="13" spans="2:15" ht="18.75" thickBot="1" x14ac:dyDescent="0.25">
      <c r="B13" s="25" t="s">
        <v>31</v>
      </c>
      <c r="C13" s="24">
        <v>10</v>
      </c>
      <c r="D13" s="24">
        <v>11</v>
      </c>
      <c r="E13" s="24">
        <v>8</v>
      </c>
      <c r="F13" s="24">
        <v>12</v>
      </c>
      <c r="G13" s="24">
        <v>22</v>
      </c>
      <c r="H13" s="24">
        <v>7</v>
      </c>
      <c r="I13" s="24">
        <v>9</v>
      </c>
      <c r="J13" s="24">
        <v>13</v>
      </c>
      <c r="K13" s="24">
        <v>7</v>
      </c>
      <c r="L13" s="24">
        <v>12</v>
      </c>
      <c r="M13" s="24">
        <v>9</v>
      </c>
      <c r="N13" s="24">
        <v>10</v>
      </c>
      <c r="O13" s="24">
        <f t="shared" si="0"/>
        <v>130</v>
      </c>
    </row>
    <row r="14" spans="2:15" ht="18.75" thickBot="1" x14ac:dyDescent="0.25">
      <c r="B14" s="25" t="s">
        <v>24</v>
      </c>
      <c r="C14" s="24">
        <v>1</v>
      </c>
      <c r="D14" s="24">
        <v>1</v>
      </c>
      <c r="E14" s="24">
        <v>3</v>
      </c>
      <c r="F14" s="24">
        <v>1</v>
      </c>
      <c r="G14" s="24">
        <v>1</v>
      </c>
      <c r="H14" s="24">
        <v>1</v>
      </c>
      <c r="I14" s="24">
        <v>0</v>
      </c>
      <c r="J14" s="24">
        <v>1</v>
      </c>
      <c r="K14" s="24">
        <v>1</v>
      </c>
      <c r="L14" s="24">
        <v>0</v>
      </c>
      <c r="M14" s="24">
        <v>2</v>
      </c>
      <c r="N14" s="24">
        <v>0</v>
      </c>
      <c r="O14" s="24">
        <f t="shared" si="0"/>
        <v>12</v>
      </c>
    </row>
    <row r="15" spans="2:15" ht="18.75" thickBot="1" x14ac:dyDescent="0.25">
      <c r="B15" s="25" t="s">
        <v>25</v>
      </c>
      <c r="C15" s="24">
        <v>3</v>
      </c>
      <c r="D15" s="24">
        <v>2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f t="shared" si="0"/>
        <v>6</v>
      </c>
    </row>
    <row r="16" spans="2:15" ht="18.75" thickBot="1" x14ac:dyDescent="0.25">
      <c r="B16" s="25" t="s">
        <v>26</v>
      </c>
      <c r="C16" s="24">
        <v>0</v>
      </c>
      <c r="D16" s="24">
        <v>0</v>
      </c>
      <c r="E16" s="24">
        <v>3</v>
      </c>
      <c r="F16" s="24">
        <v>2</v>
      </c>
      <c r="G16" s="24">
        <v>3</v>
      </c>
      <c r="H16" s="24">
        <v>0</v>
      </c>
      <c r="I16" s="24">
        <v>0</v>
      </c>
      <c r="J16" s="24">
        <v>1</v>
      </c>
      <c r="K16" s="24">
        <v>0</v>
      </c>
      <c r="L16" s="24">
        <v>1</v>
      </c>
      <c r="M16" s="24">
        <v>2</v>
      </c>
      <c r="N16" s="24">
        <v>1</v>
      </c>
      <c r="O16" s="24">
        <f>SUM(C16:N17)</f>
        <v>44</v>
      </c>
    </row>
    <row r="17" spans="2:15" ht="18.75" thickBot="1" x14ac:dyDescent="0.25">
      <c r="B17" s="25" t="s">
        <v>18</v>
      </c>
      <c r="C17" s="24">
        <f t="shared" ref="C17:O17" si="1">SUM(C14:C16)</f>
        <v>4</v>
      </c>
      <c r="D17" s="24">
        <f t="shared" si="1"/>
        <v>3</v>
      </c>
      <c r="E17" s="24">
        <f t="shared" si="1"/>
        <v>7</v>
      </c>
      <c r="F17" s="24">
        <f t="shared" si="1"/>
        <v>3</v>
      </c>
      <c r="G17" s="24">
        <f t="shared" si="1"/>
        <v>4</v>
      </c>
      <c r="H17" s="24">
        <f t="shared" si="1"/>
        <v>1</v>
      </c>
      <c r="I17" s="24">
        <f t="shared" si="1"/>
        <v>0</v>
      </c>
      <c r="J17" s="24">
        <f t="shared" si="1"/>
        <v>2</v>
      </c>
      <c r="K17" s="24">
        <f t="shared" si="1"/>
        <v>1</v>
      </c>
      <c r="L17" s="24">
        <f t="shared" si="1"/>
        <v>1</v>
      </c>
      <c r="M17" s="24">
        <f t="shared" si="1"/>
        <v>4</v>
      </c>
      <c r="N17" s="24">
        <f t="shared" si="1"/>
        <v>1</v>
      </c>
      <c r="O17" s="24">
        <f t="shared" si="1"/>
        <v>62</v>
      </c>
    </row>
    <row r="18" spans="2:15" ht="18.75" thickBot="1" x14ac:dyDescent="0.25">
      <c r="B18" s="25" t="s">
        <v>19</v>
      </c>
      <c r="C18" s="24">
        <v>7</v>
      </c>
      <c r="D18" s="24">
        <v>4</v>
      </c>
      <c r="E18" s="24">
        <v>5</v>
      </c>
      <c r="F18" s="24">
        <v>3</v>
      </c>
      <c r="G18" s="24">
        <v>7</v>
      </c>
      <c r="H18" s="24">
        <v>3</v>
      </c>
      <c r="I18" s="24">
        <v>4</v>
      </c>
      <c r="J18" s="24">
        <v>5</v>
      </c>
      <c r="K18" s="24">
        <v>0</v>
      </c>
      <c r="L18" s="24">
        <v>2</v>
      </c>
      <c r="M18" s="24">
        <v>0</v>
      </c>
      <c r="N18" s="24">
        <v>3</v>
      </c>
      <c r="O18" s="24">
        <f>SUM(C18:N18)</f>
        <v>43</v>
      </c>
    </row>
    <row r="19" spans="2:15" ht="18.75" thickBot="1" x14ac:dyDescent="0.25">
      <c r="B19" s="25" t="s">
        <v>27</v>
      </c>
      <c r="C19" s="24">
        <v>5</v>
      </c>
      <c r="D19" s="24">
        <v>4</v>
      </c>
      <c r="E19" s="24">
        <v>6</v>
      </c>
      <c r="F19" s="24">
        <v>3</v>
      </c>
      <c r="G19" s="24">
        <v>6</v>
      </c>
      <c r="H19" s="24">
        <v>0</v>
      </c>
      <c r="I19" s="24">
        <v>2</v>
      </c>
      <c r="J19" s="24">
        <v>2</v>
      </c>
      <c r="K19" s="24">
        <v>1</v>
      </c>
      <c r="L19" s="24">
        <v>6</v>
      </c>
      <c r="M19" s="24">
        <v>2</v>
      </c>
      <c r="N19" s="24">
        <v>5</v>
      </c>
      <c r="O19" s="24">
        <f>SUM(C19:N19)</f>
        <v>42</v>
      </c>
    </row>
    <row r="20" spans="2:15" ht="18.75" thickBot="1" x14ac:dyDescent="0.25">
      <c r="B20" s="26" t="s">
        <v>36</v>
      </c>
      <c r="C20" s="27">
        <f t="shared" ref="C20:M20" si="2">(C6+C8+C11+C12)</f>
        <v>104</v>
      </c>
      <c r="D20" s="28">
        <f t="shared" si="2"/>
        <v>85</v>
      </c>
      <c r="E20" s="28">
        <f t="shared" si="2"/>
        <v>102</v>
      </c>
      <c r="F20" s="28">
        <f t="shared" si="2"/>
        <v>99</v>
      </c>
      <c r="G20" s="28">
        <f t="shared" si="2"/>
        <v>109</v>
      </c>
      <c r="H20" s="28">
        <f t="shared" si="2"/>
        <v>111</v>
      </c>
      <c r="I20" s="28">
        <f t="shared" si="2"/>
        <v>109</v>
      </c>
      <c r="J20" s="28">
        <f t="shared" si="2"/>
        <v>92</v>
      </c>
      <c r="K20" s="28">
        <f t="shared" si="2"/>
        <v>94</v>
      </c>
      <c r="L20" s="28">
        <f t="shared" si="2"/>
        <v>121</v>
      </c>
      <c r="M20" s="28">
        <f t="shared" si="2"/>
        <v>95</v>
      </c>
      <c r="N20" s="28">
        <f>(N6+N8+N11+N12)</f>
        <v>131</v>
      </c>
      <c r="O20" s="28">
        <f>SUM(C20:N20)</f>
        <v>1252</v>
      </c>
    </row>
    <row r="21" spans="2:15" ht="18.75" thickBot="1" x14ac:dyDescent="0.25"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</row>
    <row r="22" spans="2:15" ht="18.75" thickBot="1" x14ac:dyDescent="0.25">
      <c r="B22" s="32" t="s">
        <v>37</v>
      </c>
      <c r="C22" s="8">
        <f>C20</f>
        <v>104</v>
      </c>
      <c r="D22" s="8">
        <f t="shared" ref="D22:N22" si="3">C22+D20</f>
        <v>189</v>
      </c>
      <c r="E22" s="8">
        <f t="shared" si="3"/>
        <v>291</v>
      </c>
      <c r="F22" s="8">
        <f t="shared" si="3"/>
        <v>390</v>
      </c>
      <c r="G22" s="8">
        <f t="shared" si="3"/>
        <v>499</v>
      </c>
      <c r="H22" s="8">
        <f t="shared" si="3"/>
        <v>610</v>
      </c>
      <c r="I22" s="8">
        <f t="shared" si="3"/>
        <v>719</v>
      </c>
      <c r="J22" s="8">
        <f t="shared" si="3"/>
        <v>811</v>
      </c>
      <c r="K22" s="8">
        <f t="shared" si="3"/>
        <v>905</v>
      </c>
      <c r="L22" s="8">
        <f t="shared" si="3"/>
        <v>1026</v>
      </c>
      <c r="M22" s="8">
        <f t="shared" si="3"/>
        <v>1121</v>
      </c>
      <c r="N22" s="8">
        <f t="shared" si="3"/>
        <v>1252</v>
      </c>
      <c r="O22" s="8">
        <f>N22</f>
        <v>1252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'2020'!Print_Area</vt:lpstr>
    </vt:vector>
  </TitlesOfParts>
  <Company>South Bay Fire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 Bay Fire</dc:creator>
  <cp:lastModifiedBy>Julian Metcalf</cp:lastModifiedBy>
  <cp:lastPrinted>2022-09-29T22:07:12Z</cp:lastPrinted>
  <dcterms:created xsi:type="dcterms:W3CDTF">1999-05-10T19:39:48Z</dcterms:created>
  <dcterms:modified xsi:type="dcterms:W3CDTF">2022-09-29T22:07:17Z</dcterms:modified>
</cp:coreProperties>
</file>